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autoCompressPictures="0"/>
  <xr:revisionPtr revIDLastSave="6" documentId="11_1AF81067EFBBBA14C1BDA17B7E71F10A5E20166F" xr6:coauthVersionLast="47" xr6:coauthVersionMax="47" xr10:uidLastSave="{DFC0F814-726C-47EE-A6C3-41D38C3A0902}"/>
  <bookViews>
    <workbookView xWindow="9000" yWindow="735" windowWidth="23895" windowHeight="16380" tabRatio="500" xr2:uid="{00000000-000D-0000-FFFF-FFFF00000000}"/>
  </bookViews>
  <sheets>
    <sheet name="SSC Step 2 Application"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147" i="1" l="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95" i="1"/>
  <c r="E96" i="1"/>
  <c r="E97" i="1"/>
  <c r="E98" i="1"/>
  <c r="E99" i="1"/>
  <c r="E100" i="1"/>
  <c r="E101" i="1"/>
  <c r="E102" i="1"/>
  <c r="E103" i="1"/>
  <c r="E104" i="1"/>
  <c r="E105" i="1"/>
  <c r="E159" i="1"/>
</calcChain>
</file>

<file path=xl/sharedStrings.xml><?xml version="1.0" encoding="utf-8"?>
<sst xmlns="http://schemas.openxmlformats.org/spreadsheetml/2006/main" count="140" uniqueCount="129">
  <si>
    <t>Funding Application: Step 2</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</si>
  <si>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phoneticPr fontId="14" type="noConversion"/>
  </si>
  <si>
    <t>GENERAL INFORMATION</t>
  </si>
  <si>
    <t>Project Title:</t>
  </si>
  <si>
    <t>Dotting the I’s and Crossing the T's:  Moving Toward a Greener Agri-Fiber Paper Lab on an Off-Grid Sustainable Farm</t>
    <phoneticPr fontId="14" type="noConversion"/>
  </si>
  <si>
    <t>Total Amount Requested from SSC:</t>
  </si>
  <si>
    <t>Amount Requested as:</t>
  </si>
  <si>
    <t>Grant</t>
    <phoneticPr fontId="14" type="noConversion"/>
  </si>
  <si>
    <t>(LOAN or GRANT)</t>
  </si>
  <si>
    <t>Topic Areas</t>
  </si>
  <si>
    <t>Please select the topic area(s) that best describes your project:</t>
  </si>
  <si>
    <t>Land</t>
    <phoneticPr fontId="14" type="noConversion"/>
  </si>
  <si>
    <t>Energy</t>
  </si>
  <si>
    <t>Land</t>
  </si>
  <si>
    <t>Food &amp; Waste</t>
  </si>
  <si>
    <t>Education</t>
  </si>
  <si>
    <t>Water</t>
  </si>
  <si>
    <t>Transportation</t>
  </si>
  <si>
    <t>CONTACT INFORMATION</t>
  </si>
  <si>
    <t>Applicant/Project Leader</t>
  </si>
  <si>
    <t>Name:</t>
  </si>
  <si>
    <t>Eric Benson</t>
  </si>
  <si>
    <t>Unit/Department:</t>
  </si>
  <si>
    <t>Art + Design/Graphic Design</t>
    <phoneticPr fontId="14" type="noConversion"/>
  </si>
  <si>
    <t>Email:</t>
  </si>
  <si>
    <t>ebenson@illinois.edu</t>
  </si>
  <si>
    <t>Phone Number:</t>
  </si>
  <si>
    <t>512.538.4211</t>
    <phoneticPr fontId="14" type="noConversion"/>
  </si>
  <si>
    <t>Organization Code (for CFOP):</t>
  </si>
  <si>
    <t>Financial Contact</t>
  </si>
  <si>
    <t>Sheryl Netherton</t>
  </si>
  <si>
    <t>Role:</t>
  </si>
  <si>
    <t>Assistant Director of Business and Financial Operations</t>
    <phoneticPr fontId="14" type="noConversion"/>
  </si>
  <si>
    <t>Faculty/Unit/Department:</t>
  </si>
  <si>
    <t xml:space="preserve"> Art+Design</t>
    <phoneticPr fontId="14" type="noConversion"/>
  </si>
  <si>
    <t>nertherto@illinois.edu</t>
  </si>
  <si>
    <t>Project Team:</t>
  </si>
  <si>
    <t>Name</t>
  </si>
  <si>
    <t>Faculty/Department</t>
  </si>
  <si>
    <t>Email</t>
  </si>
  <si>
    <t>Jeff Poss</t>
  </si>
  <si>
    <t>Professor/Architecture</t>
    <phoneticPr fontId="14" type="noConversion"/>
  </si>
  <si>
    <t>poss@illinois.edu</t>
  </si>
  <si>
    <t>Zack Grant</t>
  </si>
  <si>
    <t>Visiting Specialist/Crop Sciences</t>
    <phoneticPr fontId="14" type="noConversion"/>
  </si>
  <si>
    <t>zgrant2@illinos.edu</t>
  </si>
  <si>
    <t>Steve Kostell</t>
  </si>
  <si>
    <t>Lecturer/A+D</t>
    <phoneticPr fontId="14" type="noConversion"/>
  </si>
  <si>
    <t>kostell@illinois.edu</t>
  </si>
  <si>
    <t>Gale Fulton</t>
  </si>
  <si>
    <t>Assistant Professor/Landscape</t>
    <phoneticPr fontId="14" type="noConversion"/>
  </si>
  <si>
    <t>gfulton@illinois.edu</t>
  </si>
  <si>
    <t>Facilities Manager Contact</t>
  </si>
  <si>
    <t>(if applicable)</t>
  </si>
  <si>
    <t>David Akins</t>
    <phoneticPr fontId="14" type="noConversion"/>
  </si>
  <si>
    <t>akins@illinois.edu</t>
  </si>
  <si>
    <t>PROJECT DESCRIPTION</t>
  </si>
  <si>
    <t>Provide a brief background of the project, the goals, and desired outcome.</t>
  </si>
  <si>
    <t xml:space="preserve">Fresh Press (FP) is an interdisciplinary faculty and student research studio that explores the potential for sustainable paper production. Our goal is to develop entrepreneurial markets for paper product originating from locally produced agri-fiber and indigenous plant material.  This research involves developing new models, methods, and applications for the integration of agri-fiber paper as a viable alternative to wood pulp product.  Fresh Press seeks to shape and educate industry, steward the land we use, and investigate indigenous plant and agricultural fiber plots. By moving towards self-sufficiency, Fresh Press will become the model for small-scale sustainable papermaking, which can also be applied to a larger industrial practice.
The Sustainable Student Farm (SSF) has been a vital partner by providing the land to grow plant fibers, harvesting, and access to the newly constructed “wash/pack pavilion”. This was built by the Small Studio (SS), a graduate-level studio instructed by Architecture Professor Jeff Poss which tackles small-scale structure projects on-campus with a focus on sustainable materials and systems. The wash/pack pavilion was designed for vegetable cleaning and crating. Through this low-impact temporary structure, the SSF continues to support Fresh Press by providing space for cooking, storage, and drying of agricultural fibers. 
As this research partnership grows, so does the desire to move towards a more sustainable system design. From production to consumption, we have identified three sustainability targets (land, energy, and water) to minimize environmental impact and also to implement environmental building improvements.
The relationships between FP, SSF and the SS have been successful at developing and implementing interdisciplinary collaborations with a strong focus on student involvement and sustainable awareness.. This relationship has utilized student volunteers from SSF, graduate Architecture students, and sophomore-level graphic design students. It provides cross-disciplinary pathways for students/faculty/staff, continuing to enrich the educational/research experience that exemplifies the mission of a land grant institution.
This proposal asks the SSC for funding to establish experimental indigenous fiber plots, develop  small-scale energy independence, equipment for rainwater filtration, and complete the “wash/pack pavilion which will include an equipment storage shed. 
</t>
    <phoneticPr fontId="14" type="noConversion"/>
  </si>
  <si>
    <t>Describe how the project will improve the sustainability of the Illinois campus and how the project goes above and beyond campus standards.</t>
  </si>
  <si>
    <t xml:space="preserve">Our proposal will improve the sustainabilty on and beyond the Illinois campus through the reduction and sequestration of greenhouse gases, the re-use of agricultural waste, reduce stormwater runoff (rainwater harvesting), convert lawn to renewable fiber plots, and promote awareness of sustainability amongst the student population via the growth of Book Arts RSO and their papermaking workshops.                                                           
</t>
    <phoneticPr fontId="14" type="noConversion"/>
  </si>
  <si>
    <t>Where will the project be located? Will special permissions be required to enact the project on this site? If so, please explain and attach any letters of support at the end of the application.</t>
  </si>
  <si>
    <t xml:space="preserve">This collaborative project will be located on the Sustainable Student Farm and the South Studios BuildingThree. We have already discussed any possible issues with and permissions needed with Marcus from the SSC (that he has noted in his records) that the SSC did not set-up a "scope, scale, and scheduling" meeting with us and Facilities and Services prior to submission to round two of this proposal process. We have discussed with and received buy-in from Art and Design facilities manager David Akins to the energy alterations and the proposed scope of this project. </t>
    <phoneticPr fontId="14" type="noConversion"/>
  </si>
  <si>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</si>
  <si>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Other than the Fresh Press, SSF, and small studios there are other collaborators involved in this interdiscipliary project. Currently at the University of Illinois a Book Arts Registered Student Organization (RSO) compised of undergraduate and graduate students from Art + Design and Libray Sciences, faculty from GSLIS, Rare Book and Manuscript Library. Outside of campus Fresh Press has engaged in a research project with Associate Professor Dr. Michale Scharf, PhD Entomology Purdue University (OW Rollins/Orkin endowed chair of Entomology) with termite digestion of our agricultural-fiber paper.</t>
    <phoneticPr fontId="14" type="noConversion"/>
  </si>
  <si>
    <t>Please indicate how this project will involve or impact students. What role will students play in the project?</t>
  </si>
  <si>
    <t xml:space="preserve">Student involvement is vital for the further development of the Fresh Press, the SSF, and small studio curriculum.  Currently the Fresh Press (like the SSF) has recruited a number of student volunteers to help in the research and production of more sustainable paper.  These students find their academic homes at Graduate School of Library and Information Science (GSLIS) and Art + Design. Their involvement is vital in the time-consuming process of papermaking and  promotion of the research. A registered student organization (RSO) was created this Fall 2012 to further reach out to campus and create awareness. The SSF relies on student and community volunteers for site improvements and many phases of crop production.  Students involved in the small studio contribute to site development through design, construction and improvement.
The research team requires the help of two Research Assistants to further exploration of agricultural fiber in paper product applications. An assistantship would involve crop project over site, in collaboration with the SSF and with fiber production at Fresh Press. Students would have one appointment through SSF (ACES) and one through Fresh Press (Art + Design). They would work collaboratively to coordinate ground preparation, planting, harvesting, and processing. RAs will be encouraged to research a specific problem as it relates to introducing this material into entrepreneurial markets or larger inter-institutional research projects.
</t>
    <phoneticPr fontId="14" type="noConversion"/>
  </si>
  <si>
    <t>Have you applied for funding from SSC before? If so, for what project?</t>
  </si>
  <si>
    <t>Yes we received  $22,500 from the SSC in Spring 2011 to help fund equipment and to launch Fresh Press.</t>
    <phoneticPr fontId="14" type="noConversion"/>
  </si>
  <si>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</si>
  <si>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</si>
  <si>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</si>
  <si>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</si>
  <si>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</si>
  <si>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</si>
  <si>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</si>
  <si>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Install Shed</t>
    <phoneticPr fontId="14" type="noConversion"/>
  </si>
  <si>
    <t xml:space="preserve">Fiber plots/rain garden determined </t>
    <phoneticPr fontId="14" type="noConversion"/>
  </si>
  <si>
    <t>Fiber plots/rain garden planted</t>
    <phoneticPr fontId="14" type="noConversion"/>
  </si>
  <si>
    <t>Water reclamation and filtration</t>
    <phoneticPr fontId="14" type="noConversion"/>
  </si>
  <si>
    <t>Solar integration into South Studio 3</t>
    <phoneticPr fontId="14" type="noConversion"/>
  </si>
  <si>
    <t>Complete wash/pack pavilion (including cooking pits)</t>
    <phoneticPr fontId="14" type="noConversion"/>
  </si>
  <si>
    <t>Solar integration into SSF</t>
    <phoneticPr fontId="14" type="noConversion"/>
  </si>
  <si>
    <t>Design/construction of papermaking table</t>
    <phoneticPr fontId="14" type="noConversion"/>
  </si>
  <si>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</si>
  <si>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</si>
  <si>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</si>
  <si>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</si>
  <si>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</si>
  <si>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</si>
  <si>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</si>
  <si>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Off Grid Photovoltaic System for SSF</t>
    <phoneticPr fontId="14" type="noConversion"/>
  </si>
  <si>
    <t>Grid Inter-tied Photovoltaic System for FP</t>
    <phoneticPr fontId="14" type="noConversion"/>
  </si>
  <si>
    <t>200 gallon Rainwater filtration unit (includes pump and auto-cleaning filter)</t>
    <phoneticPr fontId="14" type="noConversion"/>
  </si>
  <si>
    <t>50 gallon rain barrels</t>
    <phoneticPr fontId="14" type="noConversion"/>
  </si>
  <si>
    <t>Good Ideas Rain Wizard Solar Pump</t>
    <phoneticPr fontId="14" type="noConversion"/>
  </si>
  <si>
    <t>Lumber/hardware to finish wash/pack pavilion</t>
    <phoneticPr fontId="14" type="noConversion"/>
  </si>
  <si>
    <t xml:space="preserve">Outdoor fiber drying bins </t>
    <phoneticPr fontId="14" type="noConversion"/>
  </si>
  <si>
    <t>Plants/seeds</t>
    <phoneticPr fontId="14" type="noConversion"/>
  </si>
  <si>
    <t>Basic RainReserve Diverter System</t>
    <phoneticPr fontId="14" type="noConversion"/>
  </si>
  <si>
    <t>Storage Unit and installation</t>
    <phoneticPr fontId="14" type="noConversion"/>
  </si>
  <si>
    <t>Subtotal</t>
  </si>
  <si>
    <t>Publicity &amp; Communication</t>
  </si>
  <si>
    <t>FreshPress.Illinois.edu website hosting</t>
    <phoneticPr fontId="14" type="noConversion"/>
  </si>
  <si>
    <t>Printing budget (posters, announcements)</t>
    <phoneticPr fontId="14" type="noConversion"/>
  </si>
  <si>
    <t>Personnel &amp; Wages</t>
  </si>
  <si>
    <t>Summer AY2012-2013 Summer RA (50%)</t>
    <phoneticPr fontId="14" type="noConversion"/>
  </si>
  <si>
    <t>Fall AY2013-2014 RA (25%)</t>
    <phoneticPr fontId="14" type="noConversion"/>
  </si>
  <si>
    <t>Project Budget per F&amp;S</t>
  </si>
  <si>
    <t>General Supplies &amp; Other</t>
  </si>
  <si>
    <t>Epson Printer Ink</t>
    <phoneticPr fontId="14" type="noConversion"/>
  </si>
  <si>
    <t>Stainless steel table tops for papermaking and water reclemation</t>
    <phoneticPr fontId="14" type="noConversion"/>
  </si>
  <si>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</si>
  <si>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</si>
  <si>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Fresh Press, beyond environmentally sustainability, is trying to become self-sufficient financially through patents, community outreach workshops, and sale of paper and pulp for packaging. We have already held meetings with Office of Technology Management to begin patent proceedings and plan to talk to the Academy of Entrepreneurial Leadership and Research Park to write and begin implementing a business plan in relation to commerce and community engagement.</t>
    <phoneticPr fontId="14" type="noConversion"/>
  </si>
  <si>
    <t>Please include any other sources of funding that have been obtained or applied for, and please attach any relevant letters of support.</t>
  </si>
  <si>
    <t>In 2011 we have successfully applied for and received funds from the University of Illinois Research Board and the FAA Creative Research Award. We are planning to apply for a Sustainable Agriculture Research and Education (SARE) grant in AY2013-2014.</t>
    <phoneticPr fontId="14" type="noConversion"/>
  </si>
  <si>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</si>
  <si>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</si>
  <si>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 xml:space="preserve">There are four distinct positive impacts this proposal can have on minimizing greenhouse gas emissions. 
The first immediate regional impact is the prevention of agricultural residue burning from regional farmers, as the possibility for plant fiber reclamation increases as our project matures. The exact numbers for this greenhouse gas reduction cannot be forecast at this point in the project however, in the United States 1,239,000 ha of croplands burn each year releasing 6.1 Tg of CO2 into our atmosphere. (McCarty, Korontzi, and Justice, 1) There is currently no carbon- offset incentives in place to encourage farmers to find alternative ways of disposing excess agricultural residue. Creating a market for agri-fiber waste artisan paper will provide one incentive to reduce the burning of waste crops, and in turn reducing carbon emissions. 
Secondly, as our intentions are to empower the creation of an agri-fiber and agri-fiber waste artisan paper market through our work on campus, we can significantly impact the greenhouse gas emissions from the transport of wood-pulp paper from forest to pulping mill to paper distributor. Much of the wood-pulp fiber paper used in the United States comes from the forests of Canada and the Southeast portion of the USA . The timber is trucked from the forest to pulping mills, to the paper mills, and then to the distributors who sell the final product to printers and private companies. These pulping and paper mills are scattered across North America and in many cases thousands of miles from the forest the timber originated.
Thirdly, as we help to begin a viable agri-fiber and agri-fiber waste artisan paper market in the region for campus and community use, the demand for wood-pulp artist papers can diminish. Trees are integral to the absorption of existing CO2 in the atmosphere. Lastly, with the implentation of solar energy and sequestering of carbon via indegenous fiber farm plots, our proposal will reduce greenhouse gas emissions. This definitely fits in the University iCAP goals for Carbon Neutrality. </t>
    <phoneticPr fontId="14" type="noConversion"/>
  </si>
  <si>
    <t>In 2011 we have successfully applied for and received funds from the University of Illinois Research Board, and FAA Creative Researc. We are planning on applying for a  Sustainable Agriculture Research and Education (SARE) grant in AY2013-2014.</t>
    <phoneticPr fontId="14" type="noConversion"/>
  </si>
  <si>
    <t>Please estimate the greenhouse gas impact this project will have, if applicable. Use the University of Illinois at Urbana-Champaign Energy Management website (click here) to determine the cost of energy on campus and the following chart to determine GHG emissions:</t>
  </si>
  <si>
    <t>A quick calculation from the relatively nearby Boreal Forest in Northwest Ontario to the Stora Enso paper mill in Des Plaines, IL shows that in the approximately 800 mile journey will use 133 gallons of diesel producing 2,960 pounds of CO2. It is clear that agri-fibers from a regional source will significantly reduce greenhouse gas emissions from shipping.  Furthermore, as paper production processes requires natural water and land resources, we aim to become a self-sufficient lab, harvesting and filtering water for re-use, offsetting consumption of municipal water source through rainwater collection and waste water reclamation (to be used in cooking and washing fiber and the production of paper product. Each one of our fiber cooking pots is 11 gallons of which is filled with 8 gallons of municipal water for every batch of paper. Replacing this with filtered rainwater every new project will add up quickly and take pressure off our aquifer. Additionally water is used in the post harvest cleaning of vegetables at the wash/pack plant. We anticipate a 70% reduction in municipal fresh water consumption through harvesting and re-use. Through this initiative we also foresee a savings for the University in stormwater runoff through our 6 new rain barrels on our South Studio facility.</t>
    <phoneticPr fontId="14" type="noConversion"/>
  </si>
  <si>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</si>
  <si>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family val="2"/>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</si>
  <si>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</si>
  <si>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Our curent plan for publicizing this collaborative project is already underway. The University of Illinois Chancellor, Phyllis Wise, attended a SSF and FP open house in October 2012, where we showcased our wash/pack pavilion and papermaking methodologies. Beyond the open house, we have develoed and implemented interdisciplinary collaborations with a strong focus on student involvement and sustainable awareness. This relationship has utilized student volunteers from SSF, graduate Architecture students, and sophomore-level Graphic Design students. In spring 2012, the Architecture and Graphic Design students created a "Veggie Cup" made from Fresh Press paper that will be implented in spring 2013 as packaing for SSF to sell vegetables on the Quad. This collaboration provides cross-disciplinary pathways for students/faculty/staff that continues to enrich the educational/research experience that exemplifies the mission of a land grant institution. In the future we plan to launch freshpress.illinois.edu, work with our Book Arts RSO to develop community papermaking and land stewardship workshops, participate in the city of Urbana's Art at the Market (during the summer farmer's market), and encourage Art and Design students to experiment with and help make agricultural-waste paper.</t>
    <phoneticPr fontId="14" type="noConversion"/>
  </si>
  <si>
    <t>Please list specific outreach goals and ways in which the outreach can be measured.</t>
  </si>
  <si>
    <t>We will use Google Analytics to measure site traffic to our freshpress.illinois.edu,  count people attending workshops, growth of RSO through increased membership, and document lectures, demonstrations, and workshops.</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</si>
</sst>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lt;=9999999]###\-####;\(###\)\ ###\-####"/>
  </numFmts>
  <fonts count="15">
    <font>
      <sz val="10"/>
      <color indexed="8"/>
      <name val="Arial"/>
    </font>
    <font>
      <sz val="12"/>
      <color indexed="8"/>
      <name val="Calibri"/>
      <family val="2"/>
    </font>
    <font>
      <b/>
      <sz val="20"/>
      <color rgb="FF000090"/>
      <name val="Calibri"/>
      <family val="2"/>
    </font>
    <font>
      <b/>
      <sz val="16"/>
      <color indexed="8"/>
      <name val="Calibri"/>
      <family val="2"/>
    </font>
    <font>
      <b/>
      <sz val="12"/>
      <color indexed="8"/>
      <name val="Calibri"/>
      <family val="2"/>
    </font>
    <font>
      <sz val="36"/>
      <color indexed="17"/>
      <name val="Calibri"/>
      <family val="2"/>
    </font>
    <font>
      <b/>
      <sz val="14"/>
      <color indexed="8"/>
      <name val="Calibri"/>
      <family val="2"/>
    </font>
    <font>
      <sz val="12"/>
      <color indexed="8"/>
      <name val="Calibri"/>
      <family val="2"/>
    </font>
    <font>
      <sz val="12"/>
      <color indexed="8"/>
      <name val="Calibri"/>
      <family val="2"/>
    </font>
    <font>
      <sz val="12"/>
      <color indexed="8"/>
      <name val="Calibri"/>
      <family val="2"/>
    </font>
    <font>
      <b/>
      <sz val="20"/>
      <color indexed="8"/>
      <name val="Calibri"/>
      <family val="2"/>
    </font>
    <font>
      <b/>
      <sz val="24"/>
      <color rgb="FFE36C09"/>
      <name val="Calibri"/>
      <family val="2"/>
    </font>
    <font>
      <u/>
      <sz val="10"/>
      <color indexed="12"/>
      <name val="Arial"/>
      <family val="2"/>
    </font>
    <font>
      <u/>
      <sz val="10"/>
      <color indexed="20"/>
      <name val="Arial"/>
      <family val="2"/>
    </font>
    <font>
      <sz val="8"/>
      <name val="Verdana"/>
      <family val="2"/>
    </font>
  </fonts>
  <fills count="7">
    <fill>
      <patternFill patternType="none"/>
    </fill>
    <fill>
      <patternFill patternType="gray125"/>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s>
  <cellStyleXfs count="3">
    <xf numFmtId="0" fontId="0" fillId="0" borderId="0"/>
    <xf numFmtId="0" fontId="12" fillId="0" borderId="0" applyNumberFormat="0" applyFill="0" applyBorder="0" applyAlignment="0" applyProtection="0"/>
    <xf numFmtId="0" fontId="13" fillId="0" borderId="0" applyNumberFormat="0" applyFill="0" applyBorder="0" applyAlignment="0" applyProtection="0"/>
  </cellStyleXfs>
  <cellXfs count="100">
    <xf numFmtId="0" fontId="0" fillId="0" borderId="0" xfId="0" applyAlignment="1">
      <alignment wrapText="1"/>
    </xf>
    <xf numFmtId="0" fontId="8" fillId="2" borderId="0" xfId="0" applyFont="1" applyFill="1" applyAlignment="1">
      <alignment vertical="center"/>
    </xf>
    <xf numFmtId="0" fontId="0" fillId="6" borderId="0" xfId="0" applyFill="1" applyAlignment="1">
      <alignment wrapText="1"/>
    </xf>
    <xf numFmtId="0" fontId="7" fillId="6" borderId="0" xfId="0" applyFont="1" applyFill="1" applyAlignment="1">
      <alignment vertical="center"/>
    </xf>
    <xf numFmtId="0" fontId="9" fillId="6" borderId="0" xfId="0" applyFont="1" applyFill="1" applyAlignment="1">
      <alignment horizontal="left" vertical="center"/>
    </xf>
    <xf numFmtId="0" fontId="1" fillId="5" borderId="0" xfId="0" applyFont="1" applyFill="1" applyAlignment="1">
      <alignment vertical="center"/>
    </xf>
    <xf numFmtId="0" fontId="1" fillId="4" borderId="0" xfId="0" applyFont="1" applyFill="1" applyAlignment="1">
      <alignment vertical="center"/>
    </xf>
    <xf numFmtId="0" fontId="2" fillId="5" borderId="0" xfId="0" applyFont="1" applyFill="1" applyAlignment="1">
      <alignment horizontal="left" vertical="center"/>
    </xf>
    <xf numFmtId="0" fontId="10" fillId="4" borderId="0" xfId="0" applyFont="1" applyFill="1" applyAlignment="1">
      <alignment horizontal="left" vertical="center"/>
    </xf>
    <xf numFmtId="0" fontId="10" fillId="4" borderId="27" xfId="0" applyFont="1" applyFill="1" applyBorder="1" applyAlignment="1">
      <alignment horizontal="left" vertical="center"/>
    </xf>
    <xf numFmtId="0" fontId="1" fillId="4" borderId="28" xfId="0" applyFont="1" applyFill="1" applyBorder="1" applyAlignment="1">
      <alignment vertical="center"/>
    </xf>
    <xf numFmtId="164" fontId="1" fillId="3" borderId="2" xfId="0" applyNumberFormat="1" applyFont="1" applyFill="1" applyBorder="1" applyAlignment="1" applyProtection="1">
      <alignment vertical="center"/>
      <protection locked="0"/>
    </xf>
    <xf numFmtId="0" fontId="1" fillId="4" borderId="25" xfId="0" applyFont="1" applyFill="1" applyBorder="1" applyAlignment="1">
      <alignment vertical="center"/>
    </xf>
    <xf numFmtId="0" fontId="1" fillId="4" borderId="16" xfId="0" applyFont="1" applyFill="1" applyBorder="1" applyAlignment="1">
      <alignment vertical="center"/>
    </xf>
    <xf numFmtId="49" fontId="1" fillId="3" borderId="2" xfId="0" applyNumberFormat="1" applyFont="1" applyFill="1" applyBorder="1" applyAlignment="1" applyProtection="1">
      <alignment vertical="center"/>
      <protection locked="0"/>
    </xf>
    <xf numFmtId="0" fontId="1" fillId="4" borderId="13" xfId="0" applyFont="1" applyFill="1" applyBorder="1" applyAlignment="1">
      <alignment horizontal="left" vertical="center"/>
    </xf>
    <xf numFmtId="0" fontId="1" fillId="4" borderId="21" xfId="0" applyFont="1" applyFill="1" applyBorder="1" applyAlignment="1">
      <alignment vertical="center"/>
    </xf>
    <xf numFmtId="0" fontId="4" fillId="4" borderId="0" xfId="0" applyFont="1" applyFill="1" applyAlignment="1">
      <alignment horizontal="right" vertical="center" wrapText="1"/>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6" xfId="0" applyFont="1" applyFill="1" applyBorder="1" applyAlignment="1">
      <alignment vertical="center"/>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7" xfId="0" applyFont="1" applyFill="1" applyBorder="1" applyAlignment="1">
      <alignment vertical="center"/>
    </xf>
    <xf numFmtId="165" fontId="1" fillId="4" borderId="22" xfId="0" applyNumberFormat="1" applyFont="1" applyFill="1" applyBorder="1" applyAlignment="1">
      <alignment horizontal="center" vertical="center"/>
    </xf>
    <xf numFmtId="0" fontId="4" fillId="4" borderId="14" xfId="0" applyFont="1" applyFill="1" applyBorder="1" applyAlignment="1">
      <alignment horizontal="center" vertical="center"/>
    </xf>
    <xf numFmtId="0" fontId="1" fillId="4" borderId="18" xfId="0" applyFont="1" applyFill="1" applyBorder="1" applyAlignment="1">
      <alignment horizontal="right" vertical="center"/>
    </xf>
    <xf numFmtId="0" fontId="4" fillId="6" borderId="20" xfId="0" applyFont="1" applyFill="1" applyBorder="1" applyAlignment="1" applyProtection="1">
      <alignment horizontal="center" vertical="center"/>
      <protection locked="0"/>
    </xf>
    <xf numFmtId="0" fontId="1" fillId="4" borderId="6" xfId="0" applyFont="1" applyFill="1" applyBorder="1" applyAlignment="1">
      <alignment horizontal="center" vertical="center"/>
    </xf>
    <xf numFmtId="0" fontId="1" fillId="4" borderId="22" xfId="0" applyFont="1" applyFill="1" applyBorder="1" applyAlignment="1">
      <alignment vertical="center"/>
    </xf>
    <xf numFmtId="0" fontId="4" fillId="4" borderId="0" xfId="0" applyFont="1" applyFill="1" applyAlignment="1">
      <alignment horizontal="left" vertical="center"/>
    </xf>
    <xf numFmtId="0" fontId="1"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164" fontId="1" fillId="3" borderId="20" xfId="0" applyNumberFormat="1" applyFont="1" applyFill="1" applyBorder="1" applyAlignment="1" applyProtection="1">
      <alignment vertical="center"/>
      <protection locked="0"/>
    </xf>
    <xf numFmtId="3" fontId="1" fillId="3" borderId="20" xfId="0" applyNumberFormat="1" applyFont="1" applyFill="1" applyBorder="1" applyAlignment="1" applyProtection="1">
      <alignment vertical="center"/>
      <protection locked="0"/>
    </xf>
    <xf numFmtId="0" fontId="1" fillId="4" borderId="10" xfId="0" applyFont="1" applyFill="1" applyBorder="1" applyAlignment="1">
      <alignment horizontal="right" vertical="center"/>
    </xf>
    <xf numFmtId="164" fontId="1" fillId="4" borderId="22" xfId="0" applyNumberFormat="1" applyFont="1" applyFill="1" applyBorder="1" applyAlignment="1">
      <alignment horizontal="center" vertical="center"/>
    </xf>
    <xf numFmtId="164" fontId="1" fillId="4" borderId="6" xfId="0" applyNumberFormat="1" applyFont="1" applyFill="1" applyBorder="1" applyAlignment="1">
      <alignment vertical="center"/>
    </xf>
    <xf numFmtId="0" fontId="1" fillId="4" borderId="0" xfId="0" applyFont="1" applyFill="1" applyAlignment="1">
      <alignment horizontal="center" vertical="center"/>
    </xf>
    <xf numFmtId="164" fontId="1" fillId="4" borderId="0" xfId="0" applyNumberFormat="1" applyFont="1" applyFill="1" applyAlignment="1">
      <alignment vertical="center"/>
    </xf>
    <xf numFmtId="164" fontId="1" fillId="4" borderId="8" xfId="0" applyNumberFormat="1" applyFont="1" applyFill="1" applyBorder="1" applyAlignment="1">
      <alignment horizontal="center" vertical="center"/>
    </xf>
    <xf numFmtId="0" fontId="3" fillId="4" borderId="24" xfId="0" applyFont="1" applyFill="1" applyBorder="1" applyAlignment="1">
      <alignment horizontal="right" vertical="center"/>
    </xf>
    <xf numFmtId="0" fontId="5" fillId="4" borderId="0" xfId="0" applyFont="1" applyFill="1" applyAlignment="1">
      <alignment horizontal="center" vertical="center"/>
    </xf>
    <xf numFmtId="0" fontId="11" fillId="4" borderId="0" xfId="0" applyFont="1" applyFill="1" applyAlignment="1">
      <alignment horizontal="center" vertical="center"/>
    </xf>
    <xf numFmtId="0" fontId="2" fillId="5" borderId="0" xfId="0" applyFont="1" applyFill="1" applyAlignment="1">
      <alignment horizontal="left" vertical="center"/>
    </xf>
    <xf numFmtId="0" fontId="4" fillId="4" borderId="0" xfId="0" applyFont="1" applyFill="1" applyAlignment="1">
      <alignment horizontal="right" vertical="center"/>
    </xf>
    <xf numFmtId="0" fontId="4" fillId="4" borderId="24" xfId="0" applyFont="1" applyFill="1" applyBorder="1" applyAlignment="1">
      <alignment horizontal="right" vertical="center"/>
    </xf>
    <xf numFmtId="49" fontId="1" fillId="3" borderId="12" xfId="0" applyNumberFormat="1" applyFont="1" applyFill="1" applyBorder="1" applyAlignment="1" applyProtection="1">
      <alignment horizontal="center" vertical="center"/>
      <protection locked="0"/>
    </xf>
    <xf numFmtId="49" fontId="1" fillId="3" borderId="8" xfId="0" applyNumberFormat="1" applyFont="1" applyFill="1" applyBorder="1" applyAlignment="1" applyProtection="1">
      <alignment horizontal="center" vertical="center"/>
      <protection locked="0"/>
    </xf>
    <xf numFmtId="49" fontId="1" fillId="3" borderId="26" xfId="0" applyNumberFormat="1" applyFont="1" applyFill="1" applyBorder="1" applyAlignment="1" applyProtection="1">
      <alignment horizontal="center" vertical="center"/>
      <protection locked="0"/>
    </xf>
    <xf numFmtId="0" fontId="4" fillId="3" borderId="15" xfId="0" applyFont="1" applyFill="1" applyBorder="1" applyAlignment="1">
      <alignment horizontal="center" vertical="center"/>
    </xf>
    <xf numFmtId="0" fontId="4" fillId="3" borderId="23" xfId="0" applyFont="1" applyFill="1" applyBorder="1" applyAlignment="1">
      <alignment horizontal="center" vertical="center"/>
    </xf>
    <xf numFmtId="0" fontId="0" fillId="0" borderId="0" xfId="0" applyAlignment="1">
      <alignment wrapText="1"/>
    </xf>
    <xf numFmtId="0" fontId="4" fillId="4" borderId="0" xfId="0" applyFont="1" applyFill="1" applyAlignment="1">
      <alignment horizontal="right" vertical="center" wrapText="1"/>
    </xf>
    <xf numFmtId="0" fontId="4" fillId="4" borderId="24" xfId="0" applyFont="1" applyFill="1" applyBorder="1" applyAlignment="1">
      <alignment horizontal="right" vertical="center" wrapText="1"/>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4" xfId="0" applyFont="1" applyFill="1" applyBorder="1" applyAlignment="1">
      <alignment horizontal="right" vertical="center"/>
    </xf>
    <xf numFmtId="165" fontId="1" fillId="3" borderId="12" xfId="0" applyNumberFormat="1" applyFont="1" applyFill="1" applyBorder="1" applyAlignment="1" applyProtection="1">
      <alignment horizontal="center" vertical="center"/>
      <protection locked="0"/>
    </xf>
    <xf numFmtId="165" fontId="1" fillId="3" borderId="26" xfId="0" applyNumberFormat="1" applyFont="1" applyFill="1" applyBorder="1" applyAlignment="1" applyProtection="1">
      <alignment horizontal="center" vertical="center"/>
      <protection locked="0"/>
    </xf>
    <xf numFmtId="0" fontId="4" fillId="4" borderId="14" xfId="0" applyFont="1" applyFill="1" applyBorder="1" applyAlignment="1">
      <alignment horizontal="center" vertical="center"/>
    </xf>
    <xf numFmtId="0" fontId="4" fillId="6" borderId="15" xfId="0" applyFont="1" applyFill="1" applyBorder="1" applyAlignment="1" applyProtection="1">
      <alignment horizontal="center" vertical="center"/>
      <protection locked="0"/>
    </xf>
    <xf numFmtId="0" fontId="4" fillId="6" borderId="23" xfId="0" applyFont="1" applyFill="1" applyBorder="1" applyAlignment="1" applyProtection="1">
      <alignment horizontal="center" vertical="center"/>
      <protection locked="0"/>
    </xf>
    <xf numFmtId="0" fontId="4" fillId="5" borderId="27" xfId="0" applyFont="1" applyFill="1" applyBorder="1" applyAlignment="1">
      <alignment horizontal="left" vertical="center"/>
    </xf>
    <xf numFmtId="49" fontId="1" fillId="3" borderId="12" xfId="0" applyNumberFormat="1" applyFont="1" applyFill="1" applyBorder="1" applyAlignment="1" applyProtection="1">
      <alignment horizontal="left" vertical="center" wrapText="1"/>
      <protection locked="0"/>
    </xf>
    <xf numFmtId="49" fontId="1" fillId="3" borderId="8" xfId="0" applyNumberFormat="1" applyFont="1" applyFill="1" applyBorder="1" applyAlignment="1" applyProtection="1">
      <alignment horizontal="left" vertical="center" wrapText="1"/>
      <protection locked="0"/>
    </xf>
    <xf numFmtId="49" fontId="1" fillId="3" borderId="26" xfId="0" applyNumberFormat="1" applyFont="1" applyFill="1" applyBorder="1" applyAlignment="1" applyProtection="1">
      <alignment horizontal="left" vertical="center" wrapText="1"/>
      <protection locked="0"/>
    </xf>
    <xf numFmtId="0" fontId="4" fillId="5" borderId="27" xfId="0" applyFont="1" applyFill="1" applyBorder="1" applyAlignment="1">
      <alignment horizontal="left" wrapText="1"/>
    </xf>
    <xf numFmtId="0" fontId="4" fillId="4" borderId="27" xfId="0" applyFont="1" applyFill="1" applyBorder="1" applyAlignment="1">
      <alignment horizontal="left"/>
    </xf>
    <xf numFmtId="0" fontId="2" fillId="4" borderId="0" xfId="0" applyFont="1" applyFill="1" applyAlignment="1">
      <alignment horizontal="left" vertical="center"/>
    </xf>
    <xf numFmtId="0" fontId="1" fillId="6" borderId="15"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 fillId="4" borderId="0" xfId="0" applyFont="1" applyFill="1" applyAlignment="1">
      <alignment horizontal="left" vertical="center" wrapText="1"/>
    </xf>
    <xf numFmtId="0" fontId="6" fillId="4" borderId="14" xfId="0" applyFont="1" applyFill="1" applyBorder="1" applyAlignment="1">
      <alignment horizontal="center" vertical="center"/>
    </xf>
    <xf numFmtId="0" fontId="1" fillId="3" borderId="20" xfId="0" applyFont="1" applyFill="1" applyBorder="1" applyAlignment="1" applyProtection="1">
      <alignment horizontal="center" vertical="center"/>
      <protection locked="0"/>
    </xf>
    <xf numFmtId="17" fontId="1" fillId="3" borderId="20" xfId="0" applyNumberFormat="1" applyFont="1" applyFill="1" applyBorder="1" applyAlignment="1" applyProtection="1">
      <alignment horizontal="center" vertical="center"/>
      <protection locked="0"/>
    </xf>
    <xf numFmtId="0" fontId="1" fillId="6" borderId="20" xfId="0" applyFont="1" applyFill="1" applyBorder="1" applyAlignment="1" applyProtection="1">
      <alignment horizontal="center" vertical="center"/>
      <protection locked="0"/>
    </xf>
    <xf numFmtId="0" fontId="3" fillId="4" borderId="0" xfId="0" applyFont="1" applyFill="1" applyAlignment="1">
      <alignment horizontal="center" vertical="center"/>
    </xf>
    <xf numFmtId="0" fontId="6" fillId="4" borderId="14" xfId="0" applyFont="1" applyFill="1" applyBorder="1" applyAlignment="1">
      <alignment horizontal="left" vertical="center"/>
    </xf>
    <xf numFmtId="49" fontId="1" fillId="3" borderId="20" xfId="0" applyNumberFormat="1" applyFont="1" applyFill="1" applyBorder="1" applyAlignment="1" applyProtection="1">
      <alignment horizontal="center" vertical="center"/>
      <protection locked="0"/>
    </xf>
    <xf numFmtId="164" fontId="1" fillId="3" borderId="20" xfId="0" applyNumberFormat="1" applyFont="1" applyFill="1" applyBorder="1" applyAlignment="1">
      <alignment horizontal="center" vertical="center"/>
    </xf>
    <xf numFmtId="164" fontId="1" fillId="3" borderId="15"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164" fontId="1" fillId="4" borderId="12" xfId="0" applyNumberFormat="1" applyFont="1" applyFill="1" applyBorder="1" applyAlignment="1">
      <alignment horizontal="center" vertical="center"/>
    </xf>
    <xf numFmtId="164" fontId="1" fillId="4" borderId="26" xfId="0" applyNumberFormat="1" applyFont="1" applyFill="1" applyBorder="1" applyAlignment="1">
      <alignment horizontal="center" vertical="center"/>
    </xf>
    <xf numFmtId="164" fontId="1" fillId="4" borderId="19" xfId="0" applyNumberFormat="1" applyFont="1" applyFill="1" applyBorder="1" applyAlignment="1">
      <alignment horizontal="center" vertical="center"/>
    </xf>
    <xf numFmtId="164" fontId="1" fillId="4" borderId="9" xfId="0" applyNumberFormat="1" applyFont="1" applyFill="1" applyBorder="1" applyAlignment="1">
      <alignment horizontal="center" vertical="center"/>
    </xf>
    <xf numFmtId="0" fontId="4" fillId="5" borderId="27" xfId="0" applyFont="1" applyFill="1" applyBorder="1" applyAlignment="1">
      <alignment horizontal="left" vertical="center" wrapText="1"/>
    </xf>
    <xf numFmtId="164" fontId="3" fillId="4" borderId="12" xfId="0" applyNumberFormat="1" applyFont="1" applyFill="1" applyBorder="1" applyAlignment="1">
      <alignment horizontal="center" vertical="center"/>
    </xf>
    <xf numFmtId="164" fontId="3" fillId="4" borderId="26" xfId="0" applyNumberFormat="1" applyFont="1" applyFill="1" applyBorder="1" applyAlignment="1">
      <alignment horizontal="center" vertical="center"/>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zgrant2@illinos.edu" TargetMode="External"/><Relationship Id="rId3" Type="http://schemas.openxmlformats.org/officeDocument/2006/relationships/hyperlink" Target="mailto:ebenson@illinois.edu" TargetMode="External"/><Relationship Id="rId7" Type="http://schemas.openxmlformats.org/officeDocument/2006/relationships/hyperlink" Target="mailto:gfulton@illinois.edu" TargetMode="External"/><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6" Type="http://schemas.openxmlformats.org/officeDocument/2006/relationships/hyperlink" Target="mailto:poss@illinois.edu" TargetMode="External"/><Relationship Id="rId5" Type="http://schemas.openxmlformats.org/officeDocument/2006/relationships/hyperlink" Target="mailto:kostell@illinois.edu" TargetMode="External"/><Relationship Id="rId10" Type="http://schemas.openxmlformats.org/officeDocument/2006/relationships/drawing" Target="../drawings/drawing1.xml"/><Relationship Id="rId4" Type="http://schemas.openxmlformats.org/officeDocument/2006/relationships/hyperlink" Target="mailto:nertherto@illinois.edu" TargetMode="External"/><Relationship Id="rId9" Type="http://schemas.openxmlformats.org/officeDocument/2006/relationships/hyperlink" Target="mailto:akins@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2"/>
  <sheetViews>
    <sheetView tabSelected="1" workbookViewId="0">
      <pane ySplit="1" topLeftCell="A34" activePane="bottomLeft" state="frozen"/>
      <selection pane="bottomLeft" activeCell="C40" sqref="C40:D40"/>
    </sheetView>
  </sheetViews>
  <sheetFormatPr defaultColWidth="13.42578125" defaultRowHeight="21.75" customHeight="1"/>
  <cols>
    <col min="1" max="1" width="23" style="1" customWidth="1"/>
    <col min="2" max="2" width="23.140625" style="1" customWidth="1"/>
    <col min="3" max="3" width="20.28515625" style="1" customWidth="1"/>
    <col min="4" max="4" width="24" style="1" customWidth="1"/>
    <col min="5" max="5" width="20.28515625" style="1" customWidth="1"/>
    <col min="6" max="6" width="28.28515625" style="1" customWidth="1"/>
    <col min="7" max="13" width="13.42578125" style="1"/>
    <col min="14" max="16384" width="13.42578125" style="2"/>
  </cols>
  <sheetData>
    <row r="1" spans="1:13" ht="137.1" customHeight="1">
      <c r="A1" s="49"/>
      <c r="B1" s="49"/>
      <c r="C1" s="49"/>
      <c r="D1" s="49"/>
      <c r="E1" s="49"/>
      <c r="F1" s="49"/>
      <c r="G1" s="5"/>
      <c r="H1" s="6"/>
      <c r="I1" s="6"/>
      <c r="J1" s="6"/>
      <c r="K1" s="6"/>
      <c r="L1" s="6"/>
      <c r="M1" s="6"/>
    </row>
    <row r="2" spans="1:13" ht="31.5" customHeight="1">
      <c r="A2" s="50" t="s">
        <v>0</v>
      </c>
      <c r="B2" s="50"/>
      <c r="C2" s="50"/>
      <c r="D2" s="50"/>
      <c r="E2" s="50"/>
      <c r="F2" s="50"/>
      <c r="G2" s="6"/>
      <c r="H2" s="6"/>
      <c r="I2" s="6"/>
      <c r="J2" s="6"/>
      <c r="K2" s="6"/>
      <c r="L2" s="6"/>
      <c r="M2" s="6"/>
    </row>
    <row r="3" spans="1:13" ht="16.5" thickBot="1">
      <c r="A3" s="6"/>
      <c r="B3" s="6"/>
      <c r="C3" s="6"/>
      <c r="D3" s="6"/>
      <c r="E3" s="6"/>
      <c r="F3" s="6"/>
      <c r="G3" s="6"/>
      <c r="H3" s="6"/>
      <c r="I3" s="6"/>
      <c r="J3" s="6"/>
      <c r="K3" s="6"/>
      <c r="L3" s="6"/>
      <c r="M3" s="6"/>
    </row>
    <row r="4" spans="1:13" ht="15.75" customHeight="1">
      <c r="A4" s="59" t="s">
        <v>1</v>
      </c>
      <c r="B4" s="59"/>
      <c r="C4" s="59"/>
      <c r="D4" s="59"/>
      <c r="E4" s="59"/>
      <c r="F4" s="59"/>
      <c r="G4" s="6"/>
      <c r="H4" s="6"/>
      <c r="I4" s="6"/>
      <c r="J4" s="6"/>
      <c r="K4" s="6"/>
      <c r="L4" s="6"/>
      <c r="M4" s="6"/>
    </row>
    <row r="5" spans="1:13" ht="15.75" customHeight="1">
      <c r="A5" s="59"/>
      <c r="B5" s="59"/>
      <c r="C5" s="59"/>
      <c r="D5" s="59"/>
      <c r="E5" s="59"/>
      <c r="F5" s="59"/>
      <c r="G5" s="6"/>
      <c r="H5" s="6"/>
      <c r="I5" s="6"/>
      <c r="J5" s="6"/>
      <c r="K5" s="6"/>
      <c r="L5" s="6"/>
      <c r="M5" s="6"/>
    </row>
    <row r="6" spans="1:13" ht="15.75" customHeight="1">
      <c r="A6" s="59"/>
      <c r="B6" s="59"/>
      <c r="C6" s="59"/>
      <c r="D6" s="59"/>
      <c r="E6" s="59"/>
      <c r="F6" s="59"/>
      <c r="G6" s="6"/>
      <c r="H6" s="6"/>
      <c r="I6" s="6"/>
      <c r="J6" s="6"/>
      <c r="K6" s="6"/>
      <c r="L6" s="6"/>
      <c r="M6" s="6"/>
    </row>
    <row r="7" spans="1:13" ht="15.75" customHeight="1">
      <c r="A7" s="59"/>
      <c r="B7" s="59"/>
      <c r="C7" s="59"/>
      <c r="D7" s="59"/>
      <c r="E7" s="59"/>
      <c r="F7" s="59"/>
      <c r="G7" s="6"/>
      <c r="H7" s="6"/>
      <c r="I7" s="6"/>
      <c r="J7" s="6"/>
      <c r="K7" s="6"/>
      <c r="L7" s="6"/>
      <c r="M7" s="6"/>
    </row>
    <row r="8" spans="1:13" ht="15.75" customHeight="1">
      <c r="A8" s="59"/>
      <c r="B8" s="59"/>
      <c r="C8" s="59"/>
      <c r="D8" s="59"/>
      <c r="E8" s="59"/>
      <c r="F8" s="59"/>
      <c r="G8" s="6"/>
      <c r="H8" s="6"/>
      <c r="I8" s="6"/>
      <c r="J8" s="6"/>
      <c r="K8" s="6"/>
      <c r="L8" s="6"/>
      <c r="M8" s="6"/>
    </row>
    <row r="9" spans="1:13" ht="15.75" customHeight="1">
      <c r="A9" s="59"/>
      <c r="B9" s="59"/>
      <c r="C9" s="59"/>
      <c r="D9" s="59"/>
      <c r="E9" s="59"/>
      <c r="F9" s="59"/>
      <c r="G9" s="6"/>
      <c r="H9" s="6"/>
      <c r="I9" s="6"/>
      <c r="J9" s="6"/>
      <c r="K9" s="6"/>
      <c r="L9" s="6"/>
      <c r="M9" s="6"/>
    </row>
    <row r="10" spans="1:13" ht="15.75" customHeight="1" thickBot="1">
      <c r="A10" s="59"/>
      <c r="B10" s="59"/>
      <c r="C10" s="59"/>
      <c r="D10" s="59"/>
      <c r="E10" s="59"/>
      <c r="F10" s="59"/>
      <c r="G10" s="6"/>
      <c r="H10" s="6"/>
      <c r="I10" s="6"/>
      <c r="J10" s="6"/>
      <c r="K10" s="6"/>
      <c r="L10" s="6"/>
      <c r="M10" s="6"/>
    </row>
    <row r="11" spans="1:13" ht="26.25">
      <c r="A11" s="51" t="s">
        <v>2</v>
      </c>
      <c r="B11" s="51"/>
      <c r="C11" s="51"/>
      <c r="D11" s="51"/>
      <c r="E11" s="51"/>
      <c r="F11" s="51"/>
      <c r="G11" s="51"/>
      <c r="H11" s="6"/>
      <c r="I11" s="6"/>
      <c r="J11" s="6"/>
      <c r="K11" s="6"/>
      <c r="L11" s="6"/>
      <c r="M11" s="6"/>
    </row>
    <row r="12" spans="1:13" ht="27" thickBot="1">
      <c r="A12" s="8"/>
      <c r="B12" s="8"/>
      <c r="C12" s="9"/>
      <c r="D12" s="9"/>
      <c r="E12" s="9"/>
      <c r="F12" s="9"/>
      <c r="G12" s="8"/>
      <c r="H12" s="6"/>
      <c r="I12" s="6"/>
      <c r="J12" s="6"/>
      <c r="K12" s="6"/>
      <c r="L12" s="6"/>
      <c r="M12" s="6"/>
    </row>
    <row r="13" spans="1:13" ht="16.5" thickBot="1">
      <c r="A13" s="52" t="s">
        <v>3</v>
      </c>
      <c r="B13" s="53"/>
      <c r="C13" s="54" t="s">
        <v>4</v>
      </c>
      <c r="D13" s="55"/>
      <c r="E13" s="55"/>
      <c r="F13" s="56"/>
      <c r="G13" s="10"/>
      <c r="H13" s="6"/>
      <c r="I13" s="6"/>
      <c r="J13" s="6"/>
      <c r="K13" s="6"/>
      <c r="L13" s="6"/>
      <c r="M13" s="6"/>
    </row>
    <row r="14" spans="1:13" ht="16.5" thickBot="1">
      <c r="A14" s="52" t="s">
        <v>5</v>
      </c>
      <c r="B14" s="53"/>
      <c r="C14" s="11">
        <v>88416.2</v>
      </c>
      <c r="D14" s="12"/>
      <c r="E14" s="13"/>
      <c r="F14" s="13"/>
      <c r="G14" s="6"/>
      <c r="H14" s="6"/>
      <c r="I14" s="6"/>
      <c r="J14" s="6"/>
      <c r="K14" s="6"/>
      <c r="L14" s="6"/>
      <c r="M14" s="6"/>
    </row>
    <row r="15" spans="1:13" ht="16.5" thickBot="1">
      <c r="A15" s="52" t="s">
        <v>6</v>
      </c>
      <c r="B15" s="53"/>
      <c r="C15" s="14" t="s">
        <v>7</v>
      </c>
      <c r="D15" s="15" t="s">
        <v>8</v>
      </c>
      <c r="E15" s="57" t="s">
        <v>9</v>
      </c>
      <c r="F15" s="58"/>
      <c r="G15" s="16"/>
      <c r="H15" s="6"/>
      <c r="I15" s="6"/>
      <c r="J15" s="6"/>
      <c r="K15" s="6"/>
      <c r="L15" s="6"/>
      <c r="M15" s="6"/>
    </row>
    <row r="16" spans="1:13" ht="16.5" thickBot="1">
      <c r="A16" s="60" t="s">
        <v>10</v>
      </c>
      <c r="B16" s="61"/>
      <c r="C16" s="54" t="s">
        <v>11</v>
      </c>
      <c r="D16" s="56"/>
      <c r="E16" s="18" t="s">
        <v>12</v>
      </c>
      <c r="F16" s="19" t="s">
        <v>13</v>
      </c>
      <c r="G16" s="16"/>
      <c r="H16" s="6"/>
      <c r="I16" s="6"/>
      <c r="J16" s="6"/>
      <c r="K16" s="6"/>
      <c r="L16" s="6"/>
      <c r="M16" s="6"/>
    </row>
    <row r="17" spans="1:13" ht="16.5" thickBot="1">
      <c r="A17" s="60"/>
      <c r="B17" s="60"/>
      <c r="C17" s="54"/>
      <c r="D17" s="56"/>
      <c r="E17" s="20" t="s">
        <v>14</v>
      </c>
      <c r="F17" s="21" t="s">
        <v>15</v>
      </c>
      <c r="G17" s="16"/>
      <c r="H17" s="6"/>
      <c r="I17" s="6"/>
      <c r="J17" s="6"/>
      <c r="K17" s="6"/>
      <c r="L17" s="6"/>
      <c r="M17" s="6"/>
    </row>
    <row r="18" spans="1:13" ht="15.75">
      <c r="A18" s="17"/>
      <c r="B18" s="17"/>
      <c r="C18" s="22"/>
      <c r="D18" s="23"/>
      <c r="E18" s="24" t="s">
        <v>16</v>
      </c>
      <c r="F18" s="25" t="s">
        <v>17</v>
      </c>
      <c r="G18" s="16"/>
      <c r="H18" s="6"/>
      <c r="I18" s="6"/>
      <c r="J18" s="6"/>
      <c r="K18" s="6"/>
      <c r="L18" s="6"/>
      <c r="M18" s="6"/>
    </row>
    <row r="19" spans="1:13" ht="15.75">
      <c r="A19" s="6"/>
      <c r="B19" s="6"/>
      <c r="C19" s="6"/>
      <c r="D19" s="6"/>
      <c r="E19" s="26"/>
      <c r="F19" s="26"/>
      <c r="G19" s="6"/>
      <c r="H19" s="6"/>
      <c r="I19" s="6"/>
      <c r="J19" s="6"/>
      <c r="K19" s="6"/>
      <c r="L19" s="6"/>
      <c r="M19" s="6"/>
    </row>
    <row r="20" spans="1:13" ht="26.25">
      <c r="A20" s="51" t="s">
        <v>18</v>
      </c>
      <c r="B20" s="51"/>
      <c r="C20" s="51"/>
      <c r="D20" s="51"/>
      <c r="E20" s="51"/>
      <c r="F20" s="51"/>
      <c r="G20" s="51"/>
      <c r="H20" s="6"/>
      <c r="I20" s="6"/>
      <c r="J20" s="6"/>
      <c r="K20" s="6"/>
      <c r="L20" s="6"/>
      <c r="M20" s="6"/>
    </row>
    <row r="21" spans="1:13" ht="26.25">
      <c r="A21" s="8"/>
      <c r="B21" s="8"/>
      <c r="C21" s="8"/>
      <c r="D21" s="8"/>
      <c r="E21" s="8"/>
      <c r="F21" s="8"/>
      <c r="G21" s="8"/>
      <c r="H21" s="6"/>
      <c r="I21" s="6"/>
      <c r="J21" s="6"/>
      <c r="K21" s="6"/>
      <c r="L21" s="6"/>
      <c r="M21" s="6"/>
    </row>
    <row r="22" spans="1:13" ht="27" thickBot="1">
      <c r="A22" s="62" t="s">
        <v>19</v>
      </c>
      <c r="B22" s="62"/>
      <c r="C22" s="9"/>
      <c r="D22" s="9"/>
      <c r="E22" s="8"/>
      <c r="F22" s="8"/>
      <c r="G22" s="8"/>
      <c r="H22" s="6"/>
      <c r="I22" s="6"/>
      <c r="J22" s="6"/>
      <c r="K22" s="6"/>
      <c r="L22" s="6"/>
      <c r="M22" s="6"/>
    </row>
    <row r="23" spans="1:13" ht="16.5" thickBot="1">
      <c r="A23" s="63" t="s">
        <v>20</v>
      </c>
      <c r="B23" s="64"/>
      <c r="C23" s="54" t="s">
        <v>21</v>
      </c>
      <c r="D23" s="56"/>
      <c r="E23" s="10"/>
      <c r="F23" s="6"/>
      <c r="G23" s="6"/>
      <c r="H23" s="6"/>
      <c r="I23" s="6"/>
      <c r="J23" s="6"/>
      <c r="K23" s="6"/>
      <c r="L23" s="6"/>
      <c r="M23" s="6"/>
    </row>
    <row r="24" spans="1:13" ht="16.5" thickBot="1">
      <c r="A24" s="63" t="s">
        <v>22</v>
      </c>
      <c r="B24" s="64"/>
      <c r="C24" s="54" t="s">
        <v>23</v>
      </c>
      <c r="D24" s="56"/>
      <c r="E24" s="10"/>
      <c r="F24" s="6"/>
      <c r="G24" s="6"/>
      <c r="H24" s="6"/>
      <c r="I24" s="6"/>
      <c r="J24" s="6"/>
      <c r="K24" s="6"/>
      <c r="L24" s="6"/>
      <c r="M24" s="6"/>
    </row>
    <row r="25" spans="1:13" ht="16.5" thickBot="1">
      <c r="A25" s="63" t="s">
        <v>24</v>
      </c>
      <c r="B25" s="64"/>
      <c r="C25" s="59" t="s">
        <v>25</v>
      </c>
      <c r="D25" s="56"/>
      <c r="E25" s="10"/>
      <c r="F25" s="6"/>
      <c r="G25" s="6"/>
      <c r="H25" s="6"/>
      <c r="I25" s="6"/>
      <c r="J25" s="6"/>
      <c r="K25" s="6"/>
      <c r="L25" s="6"/>
      <c r="M25" s="6"/>
    </row>
    <row r="26" spans="1:13" ht="16.5" thickBot="1">
      <c r="A26" s="63" t="s">
        <v>26</v>
      </c>
      <c r="B26" s="64"/>
      <c r="C26" s="65" t="s">
        <v>27</v>
      </c>
      <c r="D26" s="66"/>
      <c r="E26" s="10"/>
      <c r="F26" s="6"/>
      <c r="G26" s="6"/>
      <c r="H26" s="6"/>
      <c r="I26" s="6"/>
      <c r="J26" s="6"/>
      <c r="K26" s="6"/>
      <c r="L26" s="6"/>
      <c r="M26" s="6"/>
    </row>
    <row r="27" spans="1:13" ht="16.5" thickBot="1">
      <c r="A27" s="63" t="s">
        <v>28</v>
      </c>
      <c r="B27" s="64"/>
      <c r="C27" s="54"/>
      <c r="D27" s="56"/>
      <c r="E27" s="10"/>
      <c r="F27" s="6"/>
      <c r="G27" s="6"/>
      <c r="H27" s="6"/>
      <c r="I27" s="6"/>
      <c r="J27" s="6"/>
      <c r="K27" s="6"/>
      <c r="L27" s="6"/>
      <c r="M27" s="6"/>
    </row>
    <row r="28" spans="1:13" ht="15.75">
      <c r="A28" s="28"/>
      <c r="B28" s="28"/>
      <c r="C28" s="22"/>
      <c r="D28" s="22"/>
      <c r="E28" s="6"/>
      <c r="F28" s="6"/>
      <c r="G28" s="6"/>
      <c r="H28" s="6"/>
      <c r="I28" s="6"/>
      <c r="J28" s="6"/>
      <c r="K28" s="6"/>
      <c r="L28" s="6"/>
      <c r="M28" s="6"/>
    </row>
    <row r="29" spans="1:13" ht="19.5" thickBot="1">
      <c r="A29" s="62" t="s">
        <v>29</v>
      </c>
      <c r="B29" s="62"/>
      <c r="C29" s="29"/>
      <c r="D29" s="29"/>
      <c r="E29" s="6"/>
      <c r="F29" s="6"/>
      <c r="G29" s="6"/>
      <c r="H29" s="6"/>
      <c r="I29" s="6"/>
      <c r="J29" s="6"/>
      <c r="K29" s="6"/>
      <c r="L29" s="6"/>
      <c r="M29" s="6"/>
    </row>
    <row r="30" spans="1:13" ht="16.5" thickBot="1">
      <c r="A30" s="63" t="s">
        <v>20</v>
      </c>
      <c r="B30" s="64"/>
      <c r="C30" s="54" t="s">
        <v>30</v>
      </c>
      <c r="D30" s="56"/>
      <c r="E30" s="10"/>
      <c r="F30" s="6"/>
      <c r="G30" s="6"/>
      <c r="H30" s="6"/>
      <c r="I30" s="6"/>
      <c r="J30" s="6"/>
      <c r="K30" s="6"/>
      <c r="L30" s="6"/>
      <c r="M30" s="6"/>
    </row>
    <row r="31" spans="1:13" ht="16.5" thickBot="1">
      <c r="A31" s="63" t="s">
        <v>31</v>
      </c>
      <c r="B31" s="64"/>
      <c r="C31" s="54" t="s">
        <v>32</v>
      </c>
      <c r="D31" s="56"/>
      <c r="E31" s="10"/>
      <c r="F31" s="6"/>
      <c r="G31" s="6"/>
      <c r="H31" s="6"/>
      <c r="I31" s="6"/>
      <c r="J31" s="6"/>
      <c r="K31" s="6"/>
      <c r="L31" s="6"/>
      <c r="M31" s="6"/>
    </row>
    <row r="32" spans="1:13" ht="16.5" thickBot="1">
      <c r="A32" s="63" t="s">
        <v>33</v>
      </c>
      <c r="B32" s="64"/>
      <c r="C32" s="54" t="s">
        <v>34</v>
      </c>
      <c r="D32" s="56"/>
      <c r="E32" s="10"/>
      <c r="F32" s="6"/>
      <c r="G32" s="6"/>
      <c r="H32" s="6"/>
      <c r="I32" s="6"/>
      <c r="J32" s="6"/>
      <c r="K32" s="6"/>
      <c r="L32" s="6"/>
      <c r="M32" s="6"/>
    </row>
    <row r="33" spans="1:13" ht="16.5" thickBot="1">
      <c r="A33" s="63" t="s">
        <v>24</v>
      </c>
      <c r="B33" s="64"/>
      <c r="C33" s="59" t="s">
        <v>35</v>
      </c>
      <c r="D33" s="56"/>
      <c r="E33" s="10"/>
      <c r="F33" s="6"/>
      <c r="G33" s="6"/>
      <c r="H33" s="6"/>
      <c r="I33" s="6"/>
      <c r="J33" s="6"/>
      <c r="K33" s="6"/>
      <c r="L33" s="6"/>
      <c r="M33" s="6"/>
    </row>
    <row r="34" spans="1:13" ht="16.5" thickBot="1">
      <c r="A34" s="63" t="s">
        <v>26</v>
      </c>
      <c r="B34" s="64"/>
      <c r="C34" s="65">
        <v>244.42490000000001</v>
      </c>
      <c r="D34" s="66"/>
      <c r="E34" s="10"/>
      <c r="F34" s="6"/>
      <c r="G34" s="6"/>
      <c r="H34" s="6"/>
      <c r="I34" s="6"/>
      <c r="J34" s="6"/>
      <c r="K34" s="6"/>
      <c r="L34" s="6"/>
      <c r="M34" s="6"/>
    </row>
    <row r="35" spans="1:13" s="3" customFormat="1" ht="12.75" customHeight="1">
      <c r="A35" s="28"/>
      <c r="B35" s="28"/>
      <c r="C35" s="30"/>
      <c r="D35" s="30"/>
      <c r="E35" s="5"/>
      <c r="F35" s="5"/>
      <c r="G35" s="5"/>
      <c r="H35" s="5"/>
      <c r="I35" s="5"/>
      <c r="J35" s="5"/>
      <c r="K35" s="5"/>
      <c r="L35" s="5"/>
      <c r="M35" s="5"/>
    </row>
    <row r="36" spans="1:13" ht="15.75">
      <c r="A36" s="63" t="s">
        <v>36</v>
      </c>
      <c r="B36" s="63"/>
      <c r="C36" s="67" t="s">
        <v>37</v>
      </c>
      <c r="D36" s="67"/>
      <c r="E36" s="31" t="s">
        <v>38</v>
      </c>
      <c r="F36" s="31" t="s">
        <v>39</v>
      </c>
      <c r="G36" s="6"/>
      <c r="H36" s="6"/>
      <c r="I36" s="6"/>
      <c r="J36" s="6"/>
      <c r="K36" s="6"/>
      <c r="L36" s="6"/>
      <c r="M36" s="6"/>
    </row>
    <row r="37" spans="1:13" ht="15.75">
      <c r="A37" s="28"/>
      <c r="B37" s="32"/>
      <c r="C37" s="68" t="s">
        <v>40</v>
      </c>
      <c r="D37" s="69"/>
      <c r="E37" s="33" t="s">
        <v>41</v>
      </c>
      <c r="F37" t="s">
        <v>42</v>
      </c>
      <c r="G37" s="16"/>
      <c r="H37" s="6"/>
      <c r="I37" s="6"/>
      <c r="J37" s="6"/>
      <c r="K37" s="6"/>
      <c r="L37" s="6"/>
      <c r="M37" s="6"/>
    </row>
    <row r="38" spans="1:13" ht="15.75">
      <c r="A38" s="28"/>
      <c r="B38" s="32"/>
      <c r="C38" s="68" t="s">
        <v>43</v>
      </c>
      <c r="D38" s="69"/>
      <c r="E38" s="33" t="s">
        <v>44</v>
      </c>
      <c r="F38" t="s">
        <v>45</v>
      </c>
      <c r="G38" s="16"/>
      <c r="H38" s="6"/>
      <c r="I38" s="6"/>
      <c r="J38" s="6"/>
      <c r="K38" s="6"/>
      <c r="L38" s="6"/>
      <c r="M38" s="6"/>
    </row>
    <row r="39" spans="1:13" ht="15.75">
      <c r="A39" s="28"/>
      <c r="B39" s="32"/>
      <c r="C39" s="68" t="s">
        <v>46</v>
      </c>
      <c r="D39" s="69"/>
      <c r="E39" s="33" t="s">
        <v>47</v>
      </c>
      <c r="F39" t="s">
        <v>48</v>
      </c>
      <c r="G39" s="16"/>
      <c r="H39" s="6"/>
      <c r="I39" s="6"/>
      <c r="J39" s="6"/>
      <c r="K39" s="6"/>
      <c r="L39" s="6"/>
      <c r="M39" s="6"/>
    </row>
    <row r="40" spans="1:13" ht="15.75">
      <c r="A40" s="28"/>
      <c r="B40" s="32"/>
      <c r="C40" s="68" t="s">
        <v>49</v>
      </c>
      <c r="D40" s="69"/>
      <c r="E40" s="33" t="s">
        <v>50</v>
      </c>
      <c r="F40" t="s">
        <v>51</v>
      </c>
      <c r="G40" s="16"/>
      <c r="H40" s="6"/>
      <c r="I40" s="6"/>
      <c r="J40" s="6"/>
      <c r="K40" s="6"/>
      <c r="L40" s="6"/>
      <c r="M40" s="6"/>
    </row>
    <row r="41" spans="1:13" ht="15.75">
      <c r="A41" s="28"/>
      <c r="B41" s="28"/>
      <c r="C41" s="34"/>
      <c r="D41" s="34"/>
      <c r="E41" s="26"/>
      <c r="F41" s="26"/>
      <c r="G41" s="6"/>
      <c r="H41" s="6"/>
      <c r="I41" s="6"/>
      <c r="J41" s="6"/>
      <c r="K41" s="6"/>
      <c r="L41" s="6"/>
      <c r="M41" s="6"/>
    </row>
    <row r="42" spans="1:13" ht="19.5" thickBot="1">
      <c r="A42" s="62" t="s">
        <v>52</v>
      </c>
      <c r="B42" s="62"/>
      <c r="C42" s="29" t="s">
        <v>53</v>
      </c>
      <c r="D42" s="29"/>
      <c r="E42" s="6"/>
      <c r="F42" s="6"/>
      <c r="G42" s="6"/>
      <c r="H42" s="6"/>
      <c r="I42" s="6"/>
      <c r="J42" s="6"/>
      <c r="K42" s="6"/>
      <c r="L42" s="6"/>
      <c r="M42" s="6"/>
    </row>
    <row r="43" spans="1:13" ht="16.5" thickBot="1">
      <c r="A43" s="63" t="s">
        <v>20</v>
      </c>
      <c r="B43" s="64"/>
      <c r="C43" s="54" t="s">
        <v>54</v>
      </c>
      <c r="D43" s="56"/>
      <c r="E43" s="10"/>
      <c r="F43" s="6"/>
      <c r="G43" s="6"/>
      <c r="H43" s="6"/>
      <c r="I43" s="6"/>
      <c r="J43" s="6"/>
      <c r="K43" s="6"/>
      <c r="L43" s="6"/>
      <c r="M43" s="6"/>
    </row>
    <row r="44" spans="1:13" ht="16.5" thickBot="1">
      <c r="A44" s="63" t="s">
        <v>24</v>
      </c>
      <c r="B44" s="64"/>
      <c r="C44" s="59" t="s">
        <v>55</v>
      </c>
      <c r="D44" s="56"/>
      <c r="E44" s="10"/>
      <c r="F44" s="6"/>
      <c r="G44" s="6"/>
      <c r="H44" s="6"/>
      <c r="I44" s="6"/>
      <c r="J44" s="6"/>
      <c r="K44" s="6"/>
      <c r="L44" s="6"/>
      <c r="M44" s="6"/>
    </row>
    <row r="45" spans="1:13" ht="16.5" thickBot="1">
      <c r="A45" s="63" t="s">
        <v>26</v>
      </c>
      <c r="B45" s="64"/>
      <c r="C45" s="65">
        <v>333.68029999999999</v>
      </c>
      <c r="D45" s="66"/>
      <c r="E45" s="10"/>
      <c r="F45" s="6"/>
      <c r="G45" s="6"/>
      <c r="H45" s="6"/>
      <c r="I45" s="6"/>
      <c r="J45" s="6"/>
      <c r="K45" s="6"/>
      <c r="L45" s="6"/>
      <c r="M45" s="6"/>
    </row>
    <row r="46" spans="1:13" ht="15.75">
      <c r="A46" s="28"/>
      <c r="B46" s="28"/>
      <c r="C46" s="35"/>
      <c r="D46" s="35"/>
      <c r="E46" s="6"/>
      <c r="F46" s="6"/>
      <c r="G46" s="6"/>
      <c r="H46" s="6"/>
      <c r="I46" s="6"/>
      <c r="J46" s="6"/>
      <c r="K46" s="6"/>
      <c r="L46" s="6"/>
      <c r="M46" s="6"/>
    </row>
    <row r="47" spans="1:13" ht="15.75">
      <c r="A47" s="28"/>
      <c r="B47" s="28"/>
      <c r="C47" s="6"/>
      <c r="D47" s="6"/>
      <c r="E47" s="6"/>
      <c r="F47" s="6"/>
      <c r="G47" s="6"/>
      <c r="H47" s="6"/>
      <c r="I47" s="6"/>
      <c r="J47" s="6"/>
      <c r="K47" s="6"/>
      <c r="L47" s="6"/>
      <c r="M47" s="6"/>
    </row>
    <row r="48" spans="1:13" ht="26.25">
      <c r="A48" s="51" t="s">
        <v>56</v>
      </c>
      <c r="B48" s="51"/>
      <c r="C48" s="51"/>
      <c r="D48" s="51"/>
      <c r="E48" s="51"/>
      <c r="F48" s="51"/>
      <c r="G48" s="51"/>
      <c r="H48" s="6"/>
      <c r="I48" s="6"/>
      <c r="J48" s="6"/>
      <c r="K48" s="6"/>
      <c r="L48" s="6"/>
      <c r="M48" s="6"/>
    </row>
    <row r="49" spans="1:13" ht="15.75">
      <c r="A49" s="36"/>
      <c r="B49" s="36"/>
      <c r="C49" s="36"/>
      <c r="D49" s="36"/>
      <c r="E49" s="36"/>
      <c r="F49" s="36"/>
      <c r="G49" s="36"/>
      <c r="H49" s="6"/>
      <c r="I49" s="6"/>
      <c r="J49" s="6"/>
      <c r="K49" s="6"/>
      <c r="L49" s="6"/>
      <c r="M49" s="6"/>
    </row>
    <row r="50" spans="1:13" ht="16.5" thickBot="1">
      <c r="A50" s="70" t="s">
        <v>57</v>
      </c>
      <c r="B50" s="70"/>
      <c r="C50" s="70"/>
      <c r="D50" s="70"/>
      <c r="E50" s="70"/>
      <c r="F50" s="70"/>
      <c r="G50" s="6"/>
      <c r="H50" s="6"/>
      <c r="I50" s="6"/>
      <c r="J50" s="6"/>
      <c r="K50" s="6"/>
      <c r="L50" s="6"/>
      <c r="M50" s="6"/>
    </row>
    <row r="51" spans="1:13" ht="144" customHeight="1" thickBot="1">
      <c r="A51" s="71" t="s">
        <v>58</v>
      </c>
      <c r="B51" s="72"/>
      <c r="C51" s="72"/>
      <c r="D51" s="72"/>
      <c r="E51" s="72"/>
      <c r="F51" s="73"/>
      <c r="G51" s="10"/>
      <c r="H51" s="6"/>
      <c r="I51" s="6"/>
      <c r="J51" s="6"/>
      <c r="K51" s="6"/>
      <c r="L51" s="6"/>
      <c r="M51" s="6"/>
    </row>
    <row r="52" spans="1:13" ht="15.75">
      <c r="A52" s="35"/>
      <c r="B52" s="35"/>
      <c r="C52" s="35"/>
      <c r="D52" s="35"/>
      <c r="E52" s="35"/>
      <c r="F52" s="35"/>
      <c r="G52" s="6"/>
      <c r="H52" s="6"/>
      <c r="I52" s="6"/>
      <c r="J52" s="6"/>
      <c r="K52" s="6"/>
      <c r="L52" s="6"/>
      <c r="M52" s="6"/>
    </row>
    <row r="53" spans="1:13" ht="36" customHeight="1" thickBot="1">
      <c r="A53" s="74" t="s">
        <v>59</v>
      </c>
      <c r="B53" s="74"/>
      <c r="C53" s="74"/>
      <c r="D53" s="74"/>
      <c r="E53" s="74"/>
      <c r="F53" s="74"/>
      <c r="G53" s="6"/>
      <c r="H53" s="6"/>
      <c r="I53" s="6"/>
      <c r="J53" s="6"/>
      <c r="K53" s="6"/>
      <c r="L53" s="6"/>
      <c r="M53" s="6"/>
    </row>
    <row r="54" spans="1:13" ht="144" customHeight="1" thickBot="1">
      <c r="A54" s="71" t="s">
        <v>60</v>
      </c>
      <c r="B54" s="72"/>
      <c r="C54" s="72"/>
      <c r="D54" s="72"/>
      <c r="E54" s="72"/>
      <c r="F54" s="73"/>
      <c r="G54" s="10"/>
      <c r="H54" s="6"/>
      <c r="I54" s="6"/>
      <c r="J54" s="6"/>
      <c r="K54" s="6"/>
      <c r="L54" s="6"/>
      <c r="M54" s="6"/>
    </row>
    <row r="55" spans="1:13" ht="15.75">
      <c r="A55" s="35"/>
      <c r="B55" s="35"/>
      <c r="C55" s="35"/>
      <c r="D55" s="35"/>
      <c r="E55" s="35"/>
      <c r="F55" s="35"/>
      <c r="G55" s="6"/>
      <c r="H55" s="6"/>
      <c r="I55" s="6"/>
      <c r="J55" s="6"/>
      <c r="K55" s="6"/>
      <c r="L55" s="6"/>
      <c r="M55" s="6"/>
    </row>
    <row r="56" spans="1:13" ht="36" customHeight="1" thickBot="1">
      <c r="A56" s="74" t="s">
        <v>61</v>
      </c>
      <c r="B56" s="74"/>
      <c r="C56" s="74"/>
      <c r="D56" s="74"/>
      <c r="E56" s="74"/>
      <c r="F56" s="74"/>
      <c r="G56" s="6"/>
      <c r="H56" s="6"/>
      <c r="I56" s="6"/>
      <c r="J56" s="6"/>
      <c r="K56" s="6"/>
      <c r="L56" s="6"/>
      <c r="M56" s="6"/>
    </row>
    <row r="57" spans="1:13" ht="144" customHeight="1" thickBot="1">
      <c r="A57" s="71" t="s">
        <v>62</v>
      </c>
      <c r="B57" s="72"/>
      <c r="C57" s="72"/>
      <c r="D57" s="72"/>
      <c r="E57" s="72"/>
      <c r="F57" s="73"/>
      <c r="G57" s="10"/>
      <c r="H57" s="6"/>
      <c r="I57" s="6"/>
      <c r="J57" s="6"/>
      <c r="K57" s="6"/>
      <c r="L57" s="6"/>
      <c r="M57" s="6"/>
    </row>
    <row r="58" spans="1:13" ht="15.75">
      <c r="A58" s="35"/>
      <c r="B58" s="35"/>
      <c r="C58" s="35"/>
      <c r="D58" s="35"/>
      <c r="E58" s="35"/>
      <c r="F58" s="35"/>
      <c r="G58" s="6"/>
      <c r="H58" s="6"/>
      <c r="I58" s="6"/>
      <c r="J58" s="6"/>
      <c r="K58" s="6"/>
      <c r="L58" s="6"/>
      <c r="M58" s="6"/>
    </row>
    <row r="59" spans="1:13" ht="67.5" customHeight="1" thickBot="1">
      <c r="A59" s="74" t="s">
        <v>63</v>
      </c>
      <c r="B59" s="74"/>
      <c r="C59" s="74"/>
      <c r="D59" s="74"/>
      <c r="E59" s="74"/>
      <c r="F59" s="74"/>
      <c r="G59" s="6"/>
      <c r="H59" s="6"/>
      <c r="I59" s="6"/>
      <c r="J59" s="6"/>
      <c r="K59" s="6"/>
      <c r="L59" s="6"/>
      <c r="M59" s="6"/>
    </row>
    <row r="60" spans="1:13" ht="144" customHeight="1" thickBot="1">
      <c r="A60" s="71" t="s">
        <v>64</v>
      </c>
      <c r="B60" s="72"/>
      <c r="C60" s="72"/>
      <c r="D60" s="72"/>
      <c r="E60" s="72"/>
      <c r="F60" s="73"/>
      <c r="G60" s="10"/>
      <c r="H60" s="6"/>
      <c r="I60" s="6"/>
      <c r="J60" s="6"/>
      <c r="K60" s="6"/>
      <c r="L60" s="6"/>
      <c r="M60" s="6"/>
    </row>
    <row r="61" spans="1:13" ht="15.75">
      <c r="A61" s="35"/>
      <c r="B61" s="35"/>
      <c r="C61" s="35"/>
      <c r="D61" s="35"/>
      <c r="E61" s="35"/>
      <c r="F61" s="35"/>
      <c r="G61" s="6"/>
      <c r="H61" s="6"/>
      <c r="I61" s="6"/>
      <c r="J61" s="6"/>
      <c r="K61" s="6"/>
      <c r="L61" s="6"/>
      <c r="M61" s="6"/>
    </row>
    <row r="62" spans="1:13" ht="16.5" thickBot="1">
      <c r="A62" s="75" t="s">
        <v>65</v>
      </c>
      <c r="B62" s="75"/>
      <c r="C62" s="75"/>
      <c r="D62" s="75"/>
      <c r="E62" s="75"/>
      <c r="F62" s="75"/>
      <c r="G62" s="6"/>
      <c r="H62" s="6"/>
      <c r="I62" s="6"/>
      <c r="J62" s="6"/>
      <c r="K62" s="6"/>
      <c r="L62" s="6"/>
      <c r="M62" s="6"/>
    </row>
    <row r="63" spans="1:13" ht="144" customHeight="1" thickBot="1">
      <c r="A63" s="71" t="s">
        <v>66</v>
      </c>
      <c r="B63" s="72"/>
      <c r="C63" s="72"/>
      <c r="D63" s="72"/>
      <c r="E63" s="72"/>
      <c r="F63" s="73"/>
      <c r="G63" s="10"/>
      <c r="H63" s="6"/>
      <c r="I63" s="6"/>
      <c r="J63" s="6"/>
      <c r="K63" s="6"/>
      <c r="L63" s="6"/>
      <c r="M63" s="6"/>
    </row>
    <row r="64" spans="1:13" ht="15.75">
      <c r="A64" s="35"/>
      <c r="B64" s="35"/>
      <c r="C64" s="35"/>
      <c r="D64" s="35"/>
      <c r="E64" s="35"/>
      <c r="F64" s="35"/>
      <c r="G64" s="6"/>
      <c r="H64" s="6"/>
      <c r="I64" s="6"/>
      <c r="J64" s="6"/>
      <c r="K64" s="6"/>
      <c r="L64" s="6"/>
      <c r="M64" s="6"/>
    </row>
    <row r="65" spans="1:13" ht="16.5" thickBot="1">
      <c r="A65" s="75" t="s">
        <v>67</v>
      </c>
      <c r="B65" s="75"/>
      <c r="C65" s="75"/>
      <c r="D65" s="75"/>
      <c r="E65" s="75"/>
      <c r="F65" s="75"/>
      <c r="G65" s="6"/>
      <c r="H65" s="6"/>
      <c r="I65" s="6"/>
      <c r="J65" s="6"/>
      <c r="K65" s="6"/>
      <c r="L65" s="6"/>
      <c r="M65" s="6"/>
    </row>
    <row r="66" spans="1:13" ht="144" customHeight="1" thickBot="1">
      <c r="A66" s="71" t="s">
        <v>68</v>
      </c>
      <c r="B66" s="72"/>
      <c r="C66" s="72"/>
      <c r="D66" s="72"/>
      <c r="E66" s="72"/>
      <c r="F66" s="73"/>
      <c r="G66" s="10"/>
      <c r="H66" s="6"/>
      <c r="I66" s="6"/>
      <c r="J66" s="6"/>
      <c r="K66" s="6"/>
      <c r="L66" s="6"/>
      <c r="M66" s="6"/>
    </row>
    <row r="67" spans="1:13" ht="15.75">
      <c r="A67" s="35"/>
      <c r="B67" s="35"/>
      <c r="C67" s="35"/>
      <c r="D67" s="35"/>
      <c r="E67" s="35"/>
      <c r="F67" s="35"/>
      <c r="G67" s="6"/>
      <c r="H67" s="6"/>
      <c r="I67" s="6"/>
      <c r="J67" s="6"/>
      <c r="K67" s="6"/>
      <c r="L67" s="6"/>
      <c r="M67" s="6"/>
    </row>
    <row r="68" spans="1:13" ht="15.75">
      <c r="A68" s="6"/>
      <c r="B68" s="6"/>
      <c r="C68" s="6"/>
      <c r="D68" s="6"/>
      <c r="E68" s="6"/>
      <c r="F68" s="6"/>
      <c r="G68" s="6"/>
      <c r="H68" s="6"/>
      <c r="I68" s="6"/>
      <c r="J68" s="6"/>
      <c r="K68" s="6"/>
      <c r="L68" s="6"/>
      <c r="M68" s="6"/>
    </row>
    <row r="69" spans="1:13" ht="26.25">
      <c r="A69" s="76" t="s">
        <v>69</v>
      </c>
      <c r="B69" s="76"/>
      <c r="C69" s="76"/>
      <c r="D69" s="76"/>
      <c r="E69" s="76"/>
      <c r="F69" s="76"/>
      <c r="G69" s="76"/>
      <c r="H69" s="6"/>
      <c r="I69" s="6"/>
      <c r="J69" s="6"/>
      <c r="K69" s="6"/>
      <c r="L69" s="6"/>
      <c r="M69" s="6"/>
    </row>
    <row r="70" spans="1:13" ht="15.75">
      <c r="A70" s="6"/>
      <c r="B70" s="6"/>
      <c r="C70" s="6"/>
      <c r="D70" s="6"/>
      <c r="E70" s="6"/>
      <c r="F70" s="6"/>
      <c r="G70" s="6"/>
      <c r="H70" s="6"/>
      <c r="I70" s="6"/>
      <c r="J70" s="6"/>
      <c r="K70" s="6"/>
      <c r="L70" s="6"/>
      <c r="M70" s="6"/>
    </row>
    <row r="71" spans="1:13" s="4" customFormat="1" ht="36" customHeight="1">
      <c r="A71" s="77" t="s">
        <v>70</v>
      </c>
      <c r="B71" s="78"/>
      <c r="C71" s="78"/>
      <c r="D71" s="78"/>
      <c r="E71" s="78"/>
      <c r="F71" s="79"/>
      <c r="G71" s="37"/>
      <c r="H71" s="37"/>
      <c r="I71" s="37"/>
      <c r="J71" s="37"/>
      <c r="K71" s="37"/>
      <c r="L71" s="37"/>
      <c r="M71" s="37"/>
    </row>
    <row r="72" spans="1:13" ht="15.75">
      <c r="A72" s="6"/>
      <c r="B72" s="6"/>
      <c r="C72" s="6"/>
      <c r="D72" s="6"/>
      <c r="E72" s="6"/>
      <c r="F72" s="6"/>
      <c r="G72" s="6"/>
      <c r="H72" s="6"/>
      <c r="I72" s="6"/>
      <c r="J72" s="6"/>
      <c r="K72" s="6"/>
      <c r="L72" s="6"/>
      <c r="M72" s="6"/>
    </row>
    <row r="73" spans="1:13" ht="21">
      <c r="A73" s="38" t="s">
        <v>71</v>
      </c>
      <c r="B73" s="6"/>
      <c r="C73" s="6"/>
      <c r="D73" s="6"/>
      <c r="E73" s="6"/>
      <c r="F73" s="6"/>
      <c r="G73" s="6"/>
      <c r="H73" s="6"/>
      <c r="I73" s="6"/>
      <c r="J73" s="6"/>
      <c r="K73" s="6"/>
      <c r="L73" s="6"/>
      <c r="M73" s="6"/>
    </row>
    <row r="74" spans="1:13" ht="54.75" customHeight="1">
      <c r="A74" s="80" t="s">
        <v>72</v>
      </c>
      <c r="B74" s="80"/>
      <c r="C74" s="80"/>
      <c r="D74" s="80"/>
      <c r="E74" s="80"/>
      <c r="F74" s="80"/>
      <c r="G74" s="6"/>
      <c r="H74" s="6"/>
      <c r="I74" s="6"/>
      <c r="J74" s="6"/>
      <c r="K74" s="6"/>
      <c r="L74" s="6"/>
      <c r="M74" s="6"/>
    </row>
    <row r="75" spans="1:13" ht="15.75">
      <c r="A75" s="6"/>
      <c r="B75" s="6"/>
      <c r="C75" s="6"/>
      <c r="D75" s="6"/>
      <c r="E75" s="6"/>
      <c r="F75" s="6"/>
      <c r="G75" s="6"/>
      <c r="H75" s="6"/>
      <c r="I75" s="6"/>
      <c r="J75" s="6"/>
      <c r="K75" s="6"/>
      <c r="L75" s="6"/>
      <c r="M75" s="6"/>
    </row>
    <row r="76" spans="1:13" ht="18.75">
      <c r="A76" s="81" t="s">
        <v>73</v>
      </c>
      <c r="B76" s="81"/>
      <c r="C76" s="81" t="s">
        <v>74</v>
      </c>
      <c r="D76" s="81"/>
      <c r="E76" s="81" t="s">
        <v>75</v>
      </c>
      <c r="F76" s="81"/>
      <c r="G76" s="6"/>
      <c r="H76" s="6"/>
      <c r="I76" s="6"/>
      <c r="J76" s="6"/>
      <c r="K76" s="6"/>
      <c r="L76" s="6"/>
      <c r="M76" s="6"/>
    </row>
    <row r="77" spans="1:13" ht="15.75">
      <c r="A77" s="82" t="s">
        <v>76</v>
      </c>
      <c r="B77" s="82"/>
      <c r="C77" s="82">
        <v>1</v>
      </c>
      <c r="D77" s="82"/>
      <c r="E77" s="83">
        <v>41365</v>
      </c>
      <c r="F77" s="82"/>
      <c r="G77" s="16"/>
      <c r="H77" s="6"/>
      <c r="I77" s="6"/>
      <c r="J77" s="6"/>
      <c r="K77" s="6"/>
      <c r="L77" s="6"/>
      <c r="M77" s="6"/>
    </row>
    <row r="78" spans="1:13" ht="15.75">
      <c r="A78" s="82" t="s">
        <v>77</v>
      </c>
      <c r="B78" s="82"/>
      <c r="C78" s="82">
        <v>3</v>
      </c>
      <c r="D78" s="82"/>
      <c r="E78" s="83">
        <v>41395</v>
      </c>
      <c r="F78" s="82"/>
      <c r="G78" s="16"/>
      <c r="H78" s="6"/>
      <c r="I78" s="6"/>
      <c r="J78" s="6"/>
      <c r="K78" s="6"/>
      <c r="L78" s="6"/>
      <c r="M78" s="6"/>
    </row>
    <row r="79" spans="1:13" ht="15.75">
      <c r="A79" s="82" t="s">
        <v>78</v>
      </c>
      <c r="B79" s="82"/>
      <c r="C79" s="82">
        <v>3</v>
      </c>
      <c r="D79" s="82"/>
      <c r="E79" s="83">
        <v>41426</v>
      </c>
      <c r="F79" s="82"/>
      <c r="G79" s="16"/>
      <c r="H79" s="6"/>
      <c r="I79" s="6"/>
      <c r="J79" s="6"/>
      <c r="K79" s="6"/>
      <c r="L79" s="6"/>
      <c r="M79" s="6"/>
    </row>
    <row r="80" spans="1:13" ht="15.75">
      <c r="A80" s="82" t="s">
        <v>79</v>
      </c>
      <c r="B80" s="82"/>
      <c r="C80" s="82">
        <v>2</v>
      </c>
      <c r="D80" s="82"/>
      <c r="E80" s="83">
        <v>41426</v>
      </c>
      <c r="F80" s="82"/>
      <c r="G80" s="16"/>
      <c r="H80" s="6"/>
      <c r="I80" s="6"/>
      <c r="J80" s="6"/>
      <c r="K80" s="6"/>
      <c r="L80" s="6"/>
      <c r="M80" s="6"/>
    </row>
    <row r="81" spans="1:13" ht="15.75">
      <c r="A81" s="82" t="s">
        <v>80</v>
      </c>
      <c r="B81" s="82"/>
      <c r="C81" s="82">
        <v>24</v>
      </c>
      <c r="D81" s="82"/>
      <c r="E81" s="83">
        <v>41426</v>
      </c>
      <c r="F81" s="82"/>
      <c r="G81" s="16"/>
      <c r="H81" s="6"/>
      <c r="I81" s="6"/>
      <c r="J81" s="6"/>
      <c r="K81" s="6"/>
      <c r="L81" s="6"/>
      <c r="M81" s="6"/>
    </row>
    <row r="82" spans="1:13" ht="15.75">
      <c r="A82" s="82" t="s">
        <v>81</v>
      </c>
      <c r="B82" s="82"/>
      <c r="C82" s="82">
        <v>12</v>
      </c>
      <c r="D82" s="82"/>
      <c r="E82" s="83">
        <v>41487</v>
      </c>
      <c r="F82" s="82"/>
      <c r="G82" s="16"/>
      <c r="H82" s="6"/>
      <c r="I82" s="6"/>
      <c r="J82" s="6"/>
      <c r="K82" s="6"/>
      <c r="L82" s="6"/>
      <c r="M82" s="6"/>
    </row>
    <row r="83" spans="1:13" ht="15.75">
      <c r="A83" s="82" t="s">
        <v>82</v>
      </c>
      <c r="B83" s="82"/>
      <c r="C83" s="82">
        <v>8</v>
      </c>
      <c r="D83" s="82"/>
      <c r="E83" s="83">
        <v>41579</v>
      </c>
      <c r="F83" s="82"/>
      <c r="G83" s="16"/>
      <c r="H83" s="6"/>
      <c r="I83" s="6"/>
      <c r="J83" s="6"/>
      <c r="K83" s="6"/>
      <c r="L83" s="6"/>
      <c r="M83" s="6"/>
    </row>
    <row r="84" spans="1:13" ht="15.75">
      <c r="A84" s="82" t="s">
        <v>83</v>
      </c>
      <c r="B84" s="82"/>
      <c r="C84" s="82">
        <v>5</v>
      </c>
      <c r="D84" s="82"/>
      <c r="E84" s="83">
        <v>41579</v>
      </c>
      <c r="F84" s="82"/>
      <c r="G84" s="16"/>
      <c r="H84" s="6"/>
      <c r="I84" s="6"/>
      <c r="J84" s="6"/>
      <c r="K84" s="6"/>
      <c r="L84" s="6"/>
      <c r="M84" s="6"/>
    </row>
    <row r="85" spans="1:13" ht="15.75">
      <c r="A85" s="82"/>
      <c r="B85" s="82"/>
      <c r="C85" s="82"/>
      <c r="D85" s="82"/>
      <c r="E85" s="82"/>
      <c r="F85" s="82"/>
      <c r="G85" s="16"/>
      <c r="H85" s="6"/>
      <c r="I85" s="6"/>
      <c r="J85" s="6"/>
      <c r="K85" s="6"/>
      <c r="L85" s="6"/>
      <c r="M85" s="6"/>
    </row>
    <row r="86" spans="1:13" ht="15.75">
      <c r="A86" s="82"/>
      <c r="B86" s="82"/>
      <c r="C86" s="82"/>
      <c r="D86" s="82"/>
      <c r="E86" s="82"/>
      <c r="F86" s="82"/>
      <c r="G86" s="16"/>
      <c r="H86" s="6"/>
      <c r="I86" s="6"/>
      <c r="J86" s="6"/>
      <c r="K86" s="6"/>
      <c r="L86" s="6"/>
      <c r="M86" s="6"/>
    </row>
    <row r="87" spans="1:13" ht="15.75">
      <c r="A87" s="84"/>
      <c r="B87" s="84"/>
      <c r="C87" s="84"/>
      <c r="D87" s="84"/>
      <c r="E87" s="84"/>
      <c r="F87" s="84"/>
      <c r="G87" s="16"/>
      <c r="H87" s="6"/>
      <c r="I87" s="6"/>
      <c r="J87" s="6"/>
      <c r="K87" s="6"/>
      <c r="L87" s="6"/>
      <c r="M87" s="6"/>
    </row>
    <row r="88" spans="1:13" ht="15.75">
      <c r="A88" s="26"/>
      <c r="B88" s="26"/>
      <c r="C88" s="26"/>
      <c r="D88" s="26"/>
      <c r="E88" s="26"/>
      <c r="F88" s="26"/>
      <c r="G88" s="6"/>
      <c r="H88" s="6"/>
      <c r="I88" s="6"/>
      <c r="J88" s="6"/>
      <c r="K88" s="6"/>
      <c r="L88" s="6"/>
      <c r="M88" s="6"/>
    </row>
    <row r="89" spans="1:13" ht="21">
      <c r="A89" s="38" t="s">
        <v>84</v>
      </c>
      <c r="B89" s="6"/>
      <c r="C89" s="6"/>
      <c r="D89" s="6"/>
      <c r="E89" s="6"/>
      <c r="F89" s="6"/>
      <c r="G89" s="6"/>
      <c r="H89" s="6"/>
      <c r="I89" s="6"/>
      <c r="J89" s="6"/>
      <c r="K89" s="6"/>
      <c r="L89" s="6"/>
      <c r="M89" s="6"/>
    </row>
    <row r="90" spans="1:13" ht="36" customHeight="1">
      <c r="A90" s="80" t="s">
        <v>85</v>
      </c>
      <c r="B90" s="80"/>
      <c r="C90" s="80"/>
      <c r="D90" s="80"/>
      <c r="E90" s="80"/>
      <c r="F90" s="80"/>
      <c r="G90" s="6"/>
      <c r="H90" s="6"/>
      <c r="I90" s="6"/>
      <c r="J90" s="6"/>
      <c r="K90" s="6"/>
      <c r="L90" s="6"/>
      <c r="M90" s="6"/>
    </row>
    <row r="91" spans="1:13" ht="15.75">
      <c r="A91" s="6"/>
      <c r="B91" s="6"/>
      <c r="C91" s="6"/>
      <c r="D91" s="6"/>
      <c r="E91" s="6"/>
      <c r="F91" s="6"/>
      <c r="G91" s="6"/>
      <c r="H91" s="6"/>
      <c r="I91" s="6"/>
      <c r="J91" s="6"/>
      <c r="K91" s="6"/>
      <c r="L91" s="6"/>
      <c r="M91" s="6"/>
    </row>
    <row r="92" spans="1:13" ht="21">
      <c r="A92" s="85" t="s">
        <v>86</v>
      </c>
      <c r="B92" s="85"/>
      <c r="C92" s="39" t="s">
        <v>87</v>
      </c>
      <c r="D92" s="39" t="s">
        <v>88</v>
      </c>
      <c r="E92" s="85" t="s">
        <v>89</v>
      </c>
      <c r="F92" s="85"/>
      <c r="G92" s="6"/>
      <c r="H92" s="6"/>
      <c r="I92" s="6"/>
      <c r="J92" s="6"/>
      <c r="K92" s="6"/>
      <c r="L92" s="6"/>
      <c r="M92" s="6"/>
    </row>
    <row r="93" spans="1:13" ht="18.75">
      <c r="A93" s="27"/>
      <c r="B93" s="27"/>
      <c r="C93" s="27"/>
      <c r="D93" s="27"/>
      <c r="E93" s="27"/>
      <c r="F93" s="27"/>
      <c r="G93" s="6"/>
      <c r="H93" s="6"/>
      <c r="I93" s="6"/>
      <c r="J93" s="6"/>
      <c r="K93" s="6"/>
      <c r="L93" s="6"/>
      <c r="M93" s="6"/>
    </row>
    <row r="94" spans="1:13" ht="18.75">
      <c r="A94" s="86" t="s">
        <v>90</v>
      </c>
      <c r="B94" s="86"/>
      <c r="C94" s="86"/>
      <c r="D94" s="86"/>
      <c r="E94" s="86"/>
      <c r="F94" s="86"/>
      <c r="G94" s="6"/>
      <c r="H94" s="6"/>
      <c r="I94" s="6"/>
      <c r="J94" s="6"/>
      <c r="K94" s="6"/>
      <c r="L94" s="6"/>
      <c r="M94" s="6"/>
    </row>
    <row r="95" spans="1:13" ht="15.75">
      <c r="A95" s="87" t="s">
        <v>91</v>
      </c>
      <c r="B95" s="87"/>
      <c r="C95" s="40">
        <v>20000</v>
      </c>
      <c r="D95" s="41">
        <v>1</v>
      </c>
      <c r="E95" s="88">
        <f t="shared" ref="E95:E104" si="0">C95*D95</f>
        <v>20000</v>
      </c>
      <c r="F95" s="88"/>
      <c r="G95" s="16"/>
      <c r="H95" s="6"/>
      <c r="I95" s="6"/>
      <c r="J95" s="6"/>
      <c r="K95" s="6"/>
      <c r="L95" s="6"/>
      <c r="M95" s="6"/>
    </row>
    <row r="96" spans="1:13" ht="15.75">
      <c r="A96" s="87" t="s">
        <v>92</v>
      </c>
      <c r="B96" s="87"/>
      <c r="C96" s="40">
        <v>20000</v>
      </c>
      <c r="D96" s="41">
        <v>1</v>
      </c>
      <c r="E96" s="89">
        <f t="shared" si="0"/>
        <v>20000</v>
      </c>
      <c r="F96" s="90"/>
      <c r="G96" s="16"/>
      <c r="H96" s="6"/>
      <c r="I96" s="6"/>
      <c r="J96" s="6"/>
      <c r="K96" s="6"/>
      <c r="L96" s="6"/>
      <c r="M96" s="6"/>
    </row>
    <row r="97" spans="1:13" ht="15.75">
      <c r="A97" s="87" t="s">
        <v>93</v>
      </c>
      <c r="B97" s="87"/>
      <c r="C97" s="40">
        <v>5000</v>
      </c>
      <c r="D97" s="41">
        <v>2</v>
      </c>
      <c r="E97" s="89">
        <f t="shared" si="0"/>
        <v>10000</v>
      </c>
      <c r="F97" s="90"/>
      <c r="G97" s="16"/>
      <c r="H97" s="6"/>
      <c r="I97" s="6"/>
      <c r="J97" s="6"/>
      <c r="K97" s="6"/>
      <c r="L97" s="6"/>
      <c r="M97" s="6"/>
    </row>
    <row r="98" spans="1:13" ht="15.75">
      <c r="A98" s="87" t="s">
        <v>94</v>
      </c>
      <c r="B98" s="87"/>
      <c r="C98" s="40">
        <v>150</v>
      </c>
      <c r="D98" s="41">
        <v>6</v>
      </c>
      <c r="E98" s="89">
        <f t="shared" si="0"/>
        <v>900</v>
      </c>
      <c r="F98" s="90"/>
      <c r="G98" s="16"/>
      <c r="H98" s="6"/>
      <c r="I98" s="6"/>
      <c r="J98" s="6"/>
      <c r="K98" s="6"/>
      <c r="L98" s="6"/>
      <c r="M98" s="6"/>
    </row>
    <row r="99" spans="1:13" ht="15.75">
      <c r="A99" s="87" t="s">
        <v>95</v>
      </c>
      <c r="B99" s="87"/>
      <c r="C99" s="40">
        <v>169</v>
      </c>
      <c r="D99" s="41">
        <v>8</v>
      </c>
      <c r="E99" s="89">
        <f t="shared" si="0"/>
        <v>1352</v>
      </c>
      <c r="F99" s="90"/>
      <c r="G99" s="16"/>
      <c r="H99" s="6"/>
      <c r="I99" s="6"/>
      <c r="J99" s="6"/>
      <c r="K99" s="6"/>
      <c r="L99" s="6"/>
      <c r="M99" s="6"/>
    </row>
    <row r="100" spans="1:13" ht="15.75">
      <c r="A100" s="87" t="s">
        <v>96</v>
      </c>
      <c r="B100" s="87"/>
      <c r="C100" s="40">
        <v>5000</v>
      </c>
      <c r="D100" s="41">
        <v>1</v>
      </c>
      <c r="E100" s="89">
        <f t="shared" si="0"/>
        <v>5000</v>
      </c>
      <c r="F100" s="90"/>
      <c r="G100" s="16"/>
      <c r="H100" s="6"/>
      <c r="I100" s="6"/>
      <c r="J100" s="6"/>
      <c r="K100" s="6"/>
      <c r="L100" s="6"/>
      <c r="M100" s="6"/>
    </row>
    <row r="101" spans="1:13" ht="15.75">
      <c r="A101" s="87" t="s">
        <v>97</v>
      </c>
      <c r="B101" s="87"/>
      <c r="C101" s="40">
        <v>500</v>
      </c>
      <c r="D101" s="41">
        <v>3</v>
      </c>
      <c r="E101" s="89">
        <f t="shared" si="0"/>
        <v>1500</v>
      </c>
      <c r="F101" s="90"/>
      <c r="G101" s="16"/>
      <c r="H101" s="6"/>
      <c r="I101" s="6"/>
      <c r="J101" s="6"/>
      <c r="K101" s="6"/>
      <c r="L101" s="6"/>
      <c r="M101" s="6"/>
    </row>
    <row r="102" spans="1:13" ht="15.75">
      <c r="A102" s="87" t="s">
        <v>98</v>
      </c>
      <c r="B102" s="87"/>
      <c r="C102" s="40">
        <v>2500</v>
      </c>
      <c r="D102" s="41">
        <v>1</v>
      </c>
      <c r="E102" s="89">
        <f t="shared" si="0"/>
        <v>2500</v>
      </c>
      <c r="F102" s="90"/>
      <c r="G102" s="16"/>
      <c r="H102" s="6"/>
      <c r="I102" s="6"/>
      <c r="J102" s="6"/>
      <c r="K102" s="6"/>
      <c r="L102" s="6"/>
      <c r="M102" s="6"/>
    </row>
    <row r="103" spans="1:13" ht="15.75">
      <c r="A103" s="87" t="s">
        <v>99</v>
      </c>
      <c r="B103" s="87"/>
      <c r="C103" s="40">
        <v>44.95</v>
      </c>
      <c r="D103" s="41">
        <v>8</v>
      </c>
      <c r="E103" s="89">
        <f t="shared" si="0"/>
        <v>359.6</v>
      </c>
      <c r="F103" s="90"/>
      <c r="G103" s="16"/>
      <c r="H103" s="6"/>
      <c r="I103" s="6"/>
      <c r="J103" s="6"/>
      <c r="K103" s="6"/>
      <c r="L103" s="6"/>
      <c r="M103" s="6"/>
    </row>
    <row r="104" spans="1:13" ht="22.5" customHeight="1" thickBot="1">
      <c r="A104" s="87" t="s">
        <v>100</v>
      </c>
      <c r="B104" s="87"/>
      <c r="C104" s="40">
        <v>5754.6</v>
      </c>
      <c r="D104" s="41">
        <v>1</v>
      </c>
      <c r="E104" s="91">
        <f t="shared" si="0"/>
        <v>5754.6</v>
      </c>
      <c r="F104" s="92"/>
      <c r="G104" s="16"/>
      <c r="H104" s="6"/>
      <c r="I104" s="6"/>
      <c r="J104" s="6"/>
      <c r="K104" s="6"/>
      <c r="L104" s="6"/>
      <c r="M104" s="6"/>
    </row>
    <row r="105" spans="1:13" ht="16.5" thickBot="1">
      <c r="A105" s="26"/>
      <c r="B105" s="26"/>
      <c r="C105" s="26"/>
      <c r="D105" s="42" t="s">
        <v>101</v>
      </c>
      <c r="E105" s="93">
        <f>SUM(E95:F104)</f>
        <v>67366.2</v>
      </c>
      <c r="F105" s="94"/>
      <c r="G105" s="10"/>
      <c r="H105" s="6"/>
      <c r="I105" s="6"/>
      <c r="J105" s="6"/>
      <c r="K105" s="6"/>
      <c r="L105" s="6"/>
      <c r="M105" s="6"/>
    </row>
    <row r="106" spans="1:13" ht="15.75">
      <c r="A106" s="6"/>
      <c r="B106" s="6"/>
      <c r="C106" s="6"/>
      <c r="D106" s="28"/>
      <c r="E106" s="43"/>
      <c r="F106" s="43"/>
      <c r="G106" s="6"/>
      <c r="H106" s="6"/>
      <c r="I106" s="6"/>
      <c r="J106" s="6"/>
      <c r="K106" s="6"/>
      <c r="L106" s="6"/>
      <c r="M106" s="6"/>
    </row>
    <row r="107" spans="1:13" ht="18.75">
      <c r="A107" s="86" t="s">
        <v>102</v>
      </c>
      <c r="B107" s="86"/>
      <c r="C107" s="86"/>
      <c r="D107" s="86"/>
      <c r="E107" s="86"/>
      <c r="F107" s="86"/>
      <c r="G107" s="6"/>
      <c r="H107" s="6"/>
      <c r="I107" s="6"/>
      <c r="J107" s="6"/>
      <c r="K107" s="6"/>
      <c r="L107" s="6"/>
      <c r="M107" s="6"/>
    </row>
    <row r="108" spans="1:13" ht="15.75">
      <c r="A108" s="87" t="s">
        <v>103</v>
      </c>
      <c r="B108" s="87"/>
      <c r="C108" s="40">
        <v>450</v>
      </c>
      <c r="D108" s="41">
        <v>3</v>
      </c>
      <c r="E108" s="88">
        <f t="shared" ref="E108:E117" si="1">C108*D108</f>
        <v>1350</v>
      </c>
      <c r="F108" s="88"/>
      <c r="G108" s="16"/>
      <c r="H108" s="6"/>
      <c r="I108" s="6"/>
      <c r="J108" s="6"/>
      <c r="K108" s="6"/>
      <c r="L108" s="6"/>
      <c r="M108" s="6"/>
    </row>
    <row r="109" spans="1:13" ht="15.75">
      <c r="A109" s="87" t="s">
        <v>104</v>
      </c>
      <c r="B109" s="87"/>
      <c r="C109" s="40">
        <v>500</v>
      </c>
      <c r="D109" s="41">
        <v>1</v>
      </c>
      <c r="E109" s="89">
        <f t="shared" si="1"/>
        <v>500</v>
      </c>
      <c r="F109" s="90"/>
      <c r="G109" s="16"/>
      <c r="H109" s="6"/>
      <c r="I109" s="6"/>
      <c r="J109" s="6"/>
      <c r="K109" s="6"/>
      <c r="L109" s="6"/>
      <c r="M109" s="6"/>
    </row>
    <row r="110" spans="1:13" ht="15.75">
      <c r="A110" s="87"/>
      <c r="B110" s="87"/>
      <c r="C110" s="40"/>
      <c r="D110" s="41"/>
      <c r="E110" s="89">
        <f t="shared" si="1"/>
        <v>0</v>
      </c>
      <c r="F110" s="90"/>
      <c r="G110" s="16"/>
      <c r="H110" s="6"/>
      <c r="I110" s="6"/>
      <c r="J110" s="6"/>
      <c r="K110" s="6"/>
      <c r="L110" s="6"/>
      <c r="M110" s="6"/>
    </row>
    <row r="111" spans="1:13" ht="15.75">
      <c r="A111" s="87"/>
      <c r="B111" s="87"/>
      <c r="C111" s="40"/>
      <c r="D111" s="41"/>
      <c r="E111" s="89">
        <f t="shared" si="1"/>
        <v>0</v>
      </c>
      <c r="F111" s="90"/>
      <c r="G111" s="16"/>
      <c r="H111" s="6"/>
      <c r="I111" s="6"/>
      <c r="J111" s="6"/>
      <c r="K111" s="6"/>
      <c r="L111" s="6"/>
      <c r="M111" s="6"/>
    </row>
    <row r="112" spans="1:13" ht="15.75">
      <c r="A112" s="87"/>
      <c r="B112" s="87"/>
      <c r="C112" s="40"/>
      <c r="D112" s="41"/>
      <c r="E112" s="89">
        <f t="shared" si="1"/>
        <v>0</v>
      </c>
      <c r="F112" s="90"/>
      <c r="G112" s="16"/>
      <c r="H112" s="6"/>
      <c r="I112" s="6"/>
      <c r="J112" s="6"/>
      <c r="K112" s="6"/>
      <c r="L112" s="6"/>
      <c r="M112" s="6"/>
    </row>
    <row r="113" spans="1:13" ht="15.75">
      <c r="A113" s="87"/>
      <c r="B113" s="87"/>
      <c r="C113" s="40"/>
      <c r="D113" s="41"/>
      <c r="E113" s="89">
        <f t="shared" si="1"/>
        <v>0</v>
      </c>
      <c r="F113" s="90"/>
      <c r="G113" s="16"/>
      <c r="H113" s="6"/>
      <c r="I113" s="6"/>
      <c r="J113" s="6"/>
      <c r="K113" s="6"/>
      <c r="L113" s="6"/>
      <c r="M113" s="6"/>
    </row>
    <row r="114" spans="1:13" ht="15.75">
      <c r="A114" s="87"/>
      <c r="B114" s="87"/>
      <c r="C114" s="40"/>
      <c r="D114" s="41"/>
      <c r="E114" s="89">
        <f t="shared" si="1"/>
        <v>0</v>
      </c>
      <c r="F114" s="90"/>
      <c r="G114" s="16"/>
      <c r="H114" s="6"/>
      <c r="I114" s="6"/>
      <c r="J114" s="6"/>
      <c r="K114" s="6"/>
      <c r="L114" s="6"/>
      <c r="M114" s="6"/>
    </row>
    <row r="115" spans="1:13" ht="15.75">
      <c r="A115" s="87"/>
      <c r="B115" s="87"/>
      <c r="C115" s="40"/>
      <c r="D115" s="41"/>
      <c r="E115" s="89">
        <f t="shared" si="1"/>
        <v>0</v>
      </c>
      <c r="F115" s="90"/>
      <c r="G115" s="16"/>
      <c r="H115" s="6"/>
      <c r="I115" s="6"/>
      <c r="J115" s="6"/>
      <c r="K115" s="6"/>
      <c r="L115" s="6"/>
      <c r="M115" s="6"/>
    </row>
    <row r="116" spans="1:13" ht="15.75">
      <c r="A116" s="87"/>
      <c r="B116" s="87"/>
      <c r="C116" s="40"/>
      <c r="D116" s="41"/>
      <c r="E116" s="89">
        <f t="shared" si="1"/>
        <v>0</v>
      </c>
      <c r="F116" s="90"/>
      <c r="G116" s="16"/>
      <c r="H116" s="6"/>
      <c r="I116" s="6"/>
      <c r="J116" s="6"/>
      <c r="K116" s="6"/>
      <c r="L116" s="6"/>
      <c r="M116" s="6"/>
    </row>
    <row r="117" spans="1:13" ht="22.5" customHeight="1">
      <c r="A117" s="87"/>
      <c r="B117" s="87"/>
      <c r="C117" s="40"/>
      <c r="D117" s="41"/>
      <c r="E117" s="89">
        <f t="shared" si="1"/>
        <v>0</v>
      </c>
      <c r="F117" s="90"/>
      <c r="G117" s="16"/>
      <c r="H117" s="6"/>
      <c r="I117" s="6"/>
      <c r="J117" s="6"/>
      <c r="K117" s="6"/>
      <c r="L117" s="6"/>
      <c r="M117" s="6"/>
    </row>
    <row r="118" spans="1:13" ht="22.5" customHeight="1" thickBot="1">
      <c r="A118" s="34"/>
      <c r="B118" s="34"/>
      <c r="C118" s="44"/>
      <c r="D118" s="42" t="s">
        <v>101</v>
      </c>
      <c r="E118" s="95">
        <f>SUM(E108:F117)</f>
        <v>1850</v>
      </c>
      <c r="F118" s="96"/>
      <c r="G118" s="10"/>
      <c r="H118" s="6"/>
      <c r="I118" s="6"/>
      <c r="J118" s="6"/>
      <c r="K118" s="6"/>
      <c r="L118" s="6"/>
      <c r="M118" s="6"/>
    </row>
    <row r="119" spans="1:13" ht="22.5" customHeight="1">
      <c r="A119" s="45"/>
      <c r="B119" s="45"/>
      <c r="C119" s="46"/>
      <c r="D119" s="28"/>
      <c r="E119" s="43"/>
      <c r="F119" s="43"/>
      <c r="G119" s="6"/>
      <c r="H119" s="6"/>
      <c r="I119" s="6"/>
      <c r="J119" s="6"/>
      <c r="K119" s="6"/>
      <c r="L119" s="6"/>
      <c r="M119" s="6"/>
    </row>
    <row r="120" spans="1:13" ht="18.75">
      <c r="A120" s="86" t="s">
        <v>105</v>
      </c>
      <c r="B120" s="86"/>
      <c r="C120" s="86"/>
      <c r="D120" s="86"/>
      <c r="E120" s="86"/>
      <c r="F120" s="86"/>
      <c r="G120" s="6"/>
      <c r="H120" s="6"/>
      <c r="I120" s="6"/>
      <c r="J120" s="6"/>
      <c r="K120" s="6"/>
      <c r="L120" s="6"/>
      <c r="M120" s="6"/>
    </row>
    <row r="121" spans="1:13" ht="15.75">
      <c r="A121" s="87" t="s">
        <v>106</v>
      </c>
      <c r="B121" s="87"/>
      <c r="C121" s="40">
        <v>4120</v>
      </c>
      <c r="D121" s="41">
        <v>2</v>
      </c>
      <c r="E121" s="88">
        <f t="shared" ref="E121:E130" si="2">C121*D121</f>
        <v>8240</v>
      </c>
      <c r="F121" s="88"/>
      <c r="G121" s="16"/>
      <c r="H121" s="6"/>
      <c r="I121" s="6"/>
      <c r="J121" s="6"/>
      <c r="K121" s="6"/>
      <c r="L121" s="6"/>
      <c r="M121" s="6"/>
    </row>
    <row r="122" spans="1:13" ht="15.75">
      <c r="A122" s="87" t="s">
        <v>107</v>
      </c>
      <c r="B122" s="87"/>
      <c r="C122" s="40">
        <v>4630</v>
      </c>
      <c r="D122" s="41">
        <v>2</v>
      </c>
      <c r="E122" s="89">
        <f t="shared" si="2"/>
        <v>9260</v>
      </c>
      <c r="F122" s="90"/>
      <c r="G122" s="16"/>
      <c r="H122" s="6"/>
      <c r="I122" s="6"/>
      <c r="J122" s="6"/>
      <c r="K122" s="6"/>
      <c r="L122" s="6"/>
      <c r="M122" s="6"/>
    </row>
    <row r="123" spans="1:13" ht="15.75">
      <c r="A123" s="87"/>
      <c r="B123" s="87"/>
      <c r="C123" s="40"/>
      <c r="D123" s="41"/>
      <c r="E123" s="89">
        <f t="shared" si="2"/>
        <v>0</v>
      </c>
      <c r="F123" s="90"/>
      <c r="G123" s="16"/>
      <c r="H123" s="6"/>
      <c r="I123" s="6"/>
      <c r="J123" s="6"/>
      <c r="K123" s="6"/>
      <c r="L123" s="6"/>
      <c r="M123" s="6"/>
    </row>
    <row r="124" spans="1:13" ht="15.75">
      <c r="A124" s="87"/>
      <c r="B124" s="87"/>
      <c r="C124" s="40"/>
      <c r="D124" s="41"/>
      <c r="E124" s="89">
        <f t="shared" si="2"/>
        <v>0</v>
      </c>
      <c r="F124" s="90"/>
      <c r="G124" s="16"/>
      <c r="H124" s="6"/>
      <c r="I124" s="6"/>
      <c r="J124" s="6"/>
      <c r="K124" s="6"/>
      <c r="L124" s="6"/>
      <c r="M124" s="6"/>
    </row>
    <row r="125" spans="1:13" ht="15.75">
      <c r="A125" s="87"/>
      <c r="B125" s="87"/>
      <c r="C125" s="40"/>
      <c r="D125" s="41"/>
      <c r="E125" s="89">
        <f t="shared" si="2"/>
        <v>0</v>
      </c>
      <c r="F125" s="90"/>
      <c r="G125" s="16"/>
      <c r="H125" s="6"/>
      <c r="I125" s="6"/>
      <c r="J125" s="6"/>
      <c r="K125" s="6"/>
      <c r="L125" s="6"/>
      <c r="M125" s="6"/>
    </row>
    <row r="126" spans="1:13" ht="15.75">
      <c r="A126" s="87"/>
      <c r="B126" s="87"/>
      <c r="C126" s="40"/>
      <c r="D126" s="41"/>
      <c r="E126" s="89">
        <f t="shared" si="2"/>
        <v>0</v>
      </c>
      <c r="F126" s="90"/>
      <c r="G126" s="16"/>
      <c r="H126" s="6"/>
      <c r="I126" s="6"/>
      <c r="J126" s="6"/>
      <c r="K126" s="6"/>
      <c r="L126" s="6"/>
      <c r="M126" s="6"/>
    </row>
    <row r="127" spans="1:13" ht="15.75">
      <c r="A127" s="87"/>
      <c r="B127" s="87"/>
      <c r="C127" s="40"/>
      <c r="D127" s="41"/>
      <c r="E127" s="89">
        <f t="shared" si="2"/>
        <v>0</v>
      </c>
      <c r="F127" s="90"/>
      <c r="G127" s="16"/>
      <c r="H127" s="6"/>
      <c r="I127" s="6"/>
      <c r="J127" s="6"/>
      <c r="K127" s="6"/>
      <c r="L127" s="6"/>
      <c r="M127" s="6"/>
    </row>
    <row r="128" spans="1:13" ht="15.75">
      <c r="A128" s="87"/>
      <c r="B128" s="87"/>
      <c r="C128" s="40"/>
      <c r="D128" s="41"/>
      <c r="E128" s="89">
        <f t="shared" si="2"/>
        <v>0</v>
      </c>
      <c r="F128" s="90"/>
      <c r="G128" s="16"/>
      <c r="H128" s="6"/>
      <c r="I128" s="6"/>
      <c r="J128" s="6"/>
      <c r="K128" s="6"/>
      <c r="L128" s="6"/>
      <c r="M128" s="6"/>
    </row>
    <row r="129" spans="1:13" ht="15.75">
      <c r="A129" s="87"/>
      <c r="B129" s="87"/>
      <c r="C129" s="40"/>
      <c r="D129" s="41"/>
      <c r="E129" s="89">
        <f t="shared" si="2"/>
        <v>0</v>
      </c>
      <c r="F129" s="90"/>
      <c r="G129" s="16"/>
      <c r="H129" s="6"/>
      <c r="I129" s="6"/>
      <c r="J129" s="6"/>
      <c r="K129" s="6"/>
      <c r="L129" s="6"/>
      <c r="M129" s="6"/>
    </row>
    <row r="130" spans="1:13" ht="22.5" customHeight="1">
      <c r="A130" s="87"/>
      <c r="B130" s="87"/>
      <c r="C130" s="40"/>
      <c r="D130" s="41"/>
      <c r="E130" s="89">
        <f t="shared" si="2"/>
        <v>0</v>
      </c>
      <c r="F130" s="90"/>
      <c r="G130" s="16"/>
      <c r="H130" s="6"/>
      <c r="I130" s="6"/>
      <c r="J130" s="6"/>
      <c r="K130" s="6"/>
      <c r="L130" s="6"/>
      <c r="M130" s="6"/>
    </row>
    <row r="131" spans="1:13" ht="22.5" customHeight="1" thickBot="1">
      <c r="A131" s="34"/>
      <c r="B131" s="34"/>
      <c r="C131" s="44"/>
      <c r="D131" s="42" t="s">
        <v>101</v>
      </c>
      <c r="E131" s="95">
        <f>SUM(E121:F130)</f>
        <v>17500</v>
      </c>
      <c r="F131" s="96"/>
      <c r="G131" s="10"/>
      <c r="H131" s="6"/>
      <c r="I131" s="6"/>
      <c r="J131" s="6"/>
      <c r="K131" s="6"/>
      <c r="L131" s="6"/>
      <c r="M131" s="6"/>
    </row>
    <row r="132" spans="1:13" ht="22.5" customHeight="1">
      <c r="A132" s="45"/>
      <c r="B132" s="45"/>
      <c r="C132" s="46"/>
      <c r="D132" s="28"/>
      <c r="E132" s="43"/>
      <c r="F132" s="43"/>
      <c r="G132" s="6"/>
      <c r="H132" s="6"/>
      <c r="I132" s="6"/>
      <c r="J132" s="6"/>
      <c r="K132" s="6"/>
      <c r="L132" s="6"/>
      <c r="M132" s="6"/>
    </row>
    <row r="133" spans="1:13" ht="18.75">
      <c r="A133" s="86" t="s">
        <v>108</v>
      </c>
      <c r="B133" s="86"/>
      <c r="C133" s="86"/>
      <c r="D133" s="86"/>
      <c r="E133" s="86"/>
      <c r="F133" s="86"/>
      <c r="G133" s="6"/>
      <c r="H133" s="6"/>
      <c r="I133" s="6"/>
      <c r="J133" s="6"/>
      <c r="K133" s="6"/>
      <c r="L133" s="6"/>
      <c r="M133" s="6"/>
    </row>
    <row r="134" spans="1:13" ht="15.75">
      <c r="A134" s="87"/>
      <c r="B134" s="87"/>
      <c r="C134" s="40"/>
      <c r="D134" s="41"/>
      <c r="E134" s="88">
        <f t="shared" ref="E134:E143" si="3">C134*D134</f>
        <v>0</v>
      </c>
      <c r="F134" s="88"/>
      <c r="G134" s="16"/>
      <c r="H134" s="6"/>
      <c r="I134" s="6"/>
      <c r="J134" s="6"/>
      <c r="K134" s="6"/>
      <c r="L134" s="6"/>
      <c r="M134" s="6"/>
    </row>
    <row r="135" spans="1:13" ht="15.75">
      <c r="A135" s="87"/>
      <c r="B135" s="87"/>
      <c r="C135" s="40"/>
      <c r="D135" s="41"/>
      <c r="E135" s="89">
        <f t="shared" si="3"/>
        <v>0</v>
      </c>
      <c r="F135" s="90"/>
      <c r="G135" s="16"/>
      <c r="H135" s="6"/>
      <c r="I135" s="6"/>
      <c r="J135" s="6"/>
      <c r="K135" s="6"/>
      <c r="L135" s="6"/>
      <c r="M135" s="6"/>
    </row>
    <row r="136" spans="1:13" ht="15.75">
      <c r="A136" s="87"/>
      <c r="B136" s="87"/>
      <c r="C136" s="40"/>
      <c r="D136" s="41"/>
      <c r="E136" s="89">
        <f t="shared" si="3"/>
        <v>0</v>
      </c>
      <c r="F136" s="90"/>
      <c r="G136" s="16"/>
      <c r="H136" s="6"/>
      <c r="I136" s="6"/>
      <c r="J136" s="6"/>
      <c r="K136" s="6"/>
      <c r="L136" s="6"/>
      <c r="M136" s="6"/>
    </row>
    <row r="137" spans="1:13" ht="15.75">
      <c r="A137" s="87"/>
      <c r="B137" s="87"/>
      <c r="C137" s="40"/>
      <c r="D137" s="41"/>
      <c r="E137" s="89">
        <f t="shared" si="3"/>
        <v>0</v>
      </c>
      <c r="F137" s="90"/>
      <c r="G137" s="16"/>
      <c r="H137" s="6"/>
      <c r="I137" s="6"/>
      <c r="J137" s="6"/>
      <c r="K137" s="6"/>
      <c r="L137" s="6"/>
      <c r="M137" s="6"/>
    </row>
    <row r="138" spans="1:13" ht="15.75">
      <c r="A138" s="87"/>
      <c r="B138" s="87"/>
      <c r="C138" s="40"/>
      <c r="D138" s="41"/>
      <c r="E138" s="89">
        <f t="shared" si="3"/>
        <v>0</v>
      </c>
      <c r="F138" s="90"/>
      <c r="G138" s="16"/>
      <c r="H138" s="6"/>
      <c r="I138" s="6"/>
      <c r="J138" s="6"/>
      <c r="K138" s="6"/>
      <c r="L138" s="6"/>
      <c r="M138" s="6"/>
    </row>
    <row r="139" spans="1:13" ht="15.75">
      <c r="A139" s="87"/>
      <c r="B139" s="87"/>
      <c r="C139" s="40"/>
      <c r="D139" s="41"/>
      <c r="E139" s="89">
        <f t="shared" si="3"/>
        <v>0</v>
      </c>
      <c r="F139" s="90"/>
      <c r="G139" s="16"/>
      <c r="H139" s="6"/>
      <c r="I139" s="6"/>
      <c r="J139" s="6"/>
      <c r="K139" s="6"/>
      <c r="L139" s="6"/>
      <c r="M139" s="6"/>
    </row>
    <row r="140" spans="1:13" ht="15.75">
      <c r="A140" s="87"/>
      <c r="B140" s="87"/>
      <c r="C140" s="40"/>
      <c r="D140" s="41"/>
      <c r="E140" s="89">
        <f t="shared" si="3"/>
        <v>0</v>
      </c>
      <c r="F140" s="90"/>
      <c r="G140" s="16"/>
      <c r="H140" s="6"/>
      <c r="I140" s="6"/>
      <c r="J140" s="6"/>
      <c r="K140" s="6"/>
      <c r="L140" s="6"/>
      <c r="M140" s="6"/>
    </row>
    <row r="141" spans="1:13" ht="15.75">
      <c r="A141" s="87"/>
      <c r="B141" s="87"/>
      <c r="C141" s="40"/>
      <c r="D141" s="41"/>
      <c r="E141" s="89">
        <f t="shared" si="3"/>
        <v>0</v>
      </c>
      <c r="F141" s="90"/>
      <c r="G141" s="16"/>
      <c r="H141" s="6"/>
      <c r="I141" s="6"/>
      <c r="J141" s="6"/>
      <c r="K141" s="6"/>
      <c r="L141" s="6"/>
      <c r="M141" s="6"/>
    </row>
    <row r="142" spans="1:13" ht="15.75">
      <c r="A142" s="87"/>
      <c r="B142" s="87"/>
      <c r="C142" s="40"/>
      <c r="D142" s="41"/>
      <c r="E142" s="89">
        <f t="shared" si="3"/>
        <v>0</v>
      </c>
      <c r="F142" s="90"/>
      <c r="G142" s="16"/>
      <c r="H142" s="6"/>
      <c r="I142" s="6"/>
      <c r="J142" s="6"/>
      <c r="K142" s="6"/>
      <c r="L142" s="6"/>
      <c r="M142" s="6"/>
    </row>
    <row r="143" spans="1:13" ht="22.5" customHeight="1">
      <c r="A143" s="87"/>
      <c r="B143" s="87"/>
      <c r="C143" s="40"/>
      <c r="D143" s="41"/>
      <c r="E143" s="89">
        <f t="shared" si="3"/>
        <v>0</v>
      </c>
      <c r="F143" s="90"/>
      <c r="G143" s="16"/>
      <c r="H143" s="6"/>
      <c r="I143" s="6"/>
      <c r="J143" s="6"/>
      <c r="K143" s="6"/>
      <c r="L143" s="6"/>
      <c r="M143" s="6"/>
    </row>
    <row r="144" spans="1:13" ht="22.5" customHeight="1" thickBot="1">
      <c r="A144" s="34"/>
      <c r="B144" s="34"/>
      <c r="C144" s="44"/>
      <c r="D144" s="42" t="s">
        <v>101</v>
      </c>
      <c r="E144" s="95">
        <f>SUM(E134:F143)</f>
        <v>0</v>
      </c>
      <c r="F144" s="96"/>
      <c r="G144" s="10"/>
      <c r="H144" s="6"/>
      <c r="I144" s="6"/>
      <c r="J144" s="6"/>
      <c r="K144" s="6"/>
      <c r="L144" s="6"/>
      <c r="M144" s="6"/>
    </row>
    <row r="145" spans="1:13" ht="22.5" customHeight="1">
      <c r="A145" s="45"/>
      <c r="B145" s="45"/>
      <c r="C145" s="46"/>
      <c r="D145" s="28"/>
      <c r="E145" s="43"/>
      <c r="F145" s="43"/>
      <c r="G145" s="6"/>
      <c r="H145" s="6"/>
      <c r="I145" s="6"/>
      <c r="J145" s="6"/>
      <c r="K145" s="6"/>
      <c r="L145" s="6"/>
      <c r="M145" s="6"/>
    </row>
    <row r="146" spans="1:13" ht="18.75">
      <c r="A146" s="86" t="s">
        <v>109</v>
      </c>
      <c r="B146" s="86"/>
      <c r="C146" s="86"/>
      <c r="D146" s="86"/>
      <c r="E146" s="86"/>
      <c r="F146" s="86"/>
      <c r="G146" s="6"/>
      <c r="H146" s="6"/>
      <c r="I146" s="6"/>
      <c r="J146" s="6"/>
      <c r="K146" s="6"/>
      <c r="L146" s="6"/>
      <c r="M146" s="6"/>
    </row>
    <row r="147" spans="1:13" ht="15.75">
      <c r="A147" s="87" t="s">
        <v>110</v>
      </c>
      <c r="B147" s="87"/>
      <c r="C147" s="40">
        <v>100</v>
      </c>
      <c r="D147" s="41">
        <v>7</v>
      </c>
      <c r="E147" s="88">
        <f t="shared" ref="E147:E156" si="4">C147*D147</f>
        <v>700</v>
      </c>
      <c r="F147" s="88"/>
      <c r="G147" s="16"/>
      <c r="H147" s="6"/>
      <c r="I147" s="6"/>
      <c r="J147" s="6"/>
      <c r="K147" s="6"/>
      <c r="L147" s="6"/>
      <c r="M147" s="6"/>
    </row>
    <row r="148" spans="1:13" ht="15.75">
      <c r="A148" s="87" t="s">
        <v>111</v>
      </c>
      <c r="B148" s="87"/>
      <c r="C148" s="40">
        <v>500</v>
      </c>
      <c r="D148" s="41">
        <v>2</v>
      </c>
      <c r="E148" s="89">
        <f t="shared" si="4"/>
        <v>1000</v>
      </c>
      <c r="F148" s="90"/>
      <c r="G148" s="16"/>
      <c r="H148" s="6"/>
      <c r="I148" s="6"/>
      <c r="J148" s="6"/>
      <c r="K148" s="6"/>
      <c r="L148" s="6"/>
      <c r="M148" s="6"/>
    </row>
    <row r="149" spans="1:13" ht="15.75">
      <c r="A149" s="87"/>
      <c r="B149" s="87"/>
      <c r="C149" s="40"/>
      <c r="D149" s="41"/>
      <c r="E149" s="89">
        <f t="shared" si="4"/>
        <v>0</v>
      </c>
      <c r="F149" s="90"/>
      <c r="G149" s="16"/>
      <c r="H149" s="6"/>
      <c r="I149" s="6"/>
      <c r="J149" s="6"/>
      <c r="K149" s="6"/>
      <c r="L149" s="6"/>
      <c r="M149" s="6"/>
    </row>
    <row r="150" spans="1:13" ht="15.75">
      <c r="A150" s="87"/>
      <c r="B150" s="87"/>
      <c r="C150" s="40"/>
      <c r="D150" s="41"/>
      <c r="E150" s="89">
        <f t="shared" si="4"/>
        <v>0</v>
      </c>
      <c r="F150" s="90"/>
      <c r="G150" s="16"/>
      <c r="H150" s="6"/>
      <c r="I150" s="6"/>
      <c r="J150" s="6"/>
      <c r="K150" s="6"/>
      <c r="L150" s="6"/>
      <c r="M150" s="6"/>
    </row>
    <row r="151" spans="1:13" ht="15.75">
      <c r="A151" s="87"/>
      <c r="B151" s="87"/>
      <c r="C151" s="40"/>
      <c r="D151" s="41"/>
      <c r="E151" s="89">
        <f t="shared" si="4"/>
        <v>0</v>
      </c>
      <c r="F151" s="90"/>
      <c r="G151" s="16"/>
      <c r="H151" s="6"/>
      <c r="I151" s="6"/>
      <c r="J151" s="6"/>
      <c r="K151" s="6"/>
      <c r="L151" s="6"/>
      <c r="M151" s="6"/>
    </row>
    <row r="152" spans="1:13" ht="15.75">
      <c r="A152" s="87"/>
      <c r="B152" s="87"/>
      <c r="C152" s="40"/>
      <c r="D152" s="41"/>
      <c r="E152" s="89">
        <f t="shared" si="4"/>
        <v>0</v>
      </c>
      <c r="F152" s="90"/>
      <c r="G152" s="16"/>
      <c r="H152" s="6"/>
      <c r="I152" s="6"/>
      <c r="J152" s="6"/>
      <c r="K152" s="6"/>
      <c r="L152" s="6"/>
      <c r="M152" s="6"/>
    </row>
    <row r="153" spans="1:13" ht="15.75">
      <c r="A153" s="87"/>
      <c r="B153" s="87"/>
      <c r="C153" s="40"/>
      <c r="D153" s="41"/>
      <c r="E153" s="89">
        <f t="shared" si="4"/>
        <v>0</v>
      </c>
      <c r="F153" s="90"/>
      <c r="G153" s="16"/>
      <c r="H153" s="6"/>
      <c r="I153" s="6"/>
      <c r="J153" s="6"/>
      <c r="K153" s="6"/>
      <c r="L153" s="6"/>
      <c r="M153" s="6"/>
    </row>
    <row r="154" spans="1:13" ht="15.75">
      <c r="A154" s="87"/>
      <c r="B154" s="87"/>
      <c r="C154" s="40"/>
      <c r="D154" s="41"/>
      <c r="E154" s="89">
        <f t="shared" si="4"/>
        <v>0</v>
      </c>
      <c r="F154" s="90"/>
      <c r="G154" s="16"/>
      <c r="H154" s="6"/>
      <c r="I154" s="6"/>
      <c r="J154" s="6"/>
      <c r="K154" s="6"/>
      <c r="L154" s="6"/>
      <c r="M154" s="6"/>
    </row>
    <row r="155" spans="1:13" ht="15.75">
      <c r="A155" s="87"/>
      <c r="B155" s="87"/>
      <c r="C155" s="40"/>
      <c r="D155" s="41"/>
      <c r="E155" s="89">
        <f t="shared" si="4"/>
        <v>0</v>
      </c>
      <c r="F155" s="90"/>
      <c r="G155" s="16"/>
      <c r="H155" s="6"/>
      <c r="I155" s="6"/>
      <c r="J155" s="6"/>
      <c r="K155" s="6"/>
      <c r="L155" s="6"/>
      <c r="M155" s="6"/>
    </row>
    <row r="156" spans="1:13" ht="22.5" customHeight="1">
      <c r="A156" s="87"/>
      <c r="B156" s="87"/>
      <c r="C156" s="40"/>
      <c r="D156" s="41"/>
      <c r="E156" s="89">
        <f t="shared" si="4"/>
        <v>0</v>
      </c>
      <c r="F156" s="90"/>
      <c r="G156" s="16"/>
      <c r="H156" s="6"/>
      <c r="I156" s="6"/>
      <c r="J156" s="6"/>
      <c r="K156" s="6"/>
      <c r="L156" s="6"/>
      <c r="M156" s="6"/>
    </row>
    <row r="157" spans="1:13" ht="22.5" customHeight="1" thickBot="1">
      <c r="A157" s="34"/>
      <c r="B157" s="34"/>
      <c r="C157" s="44"/>
      <c r="D157" s="42" t="s">
        <v>101</v>
      </c>
      <c r="E157" s="95">
        <f>SUM(E147:F156)</f>
        <v>1700</v>
      </c>
      <c r="F157" s="96"/>
      <c r="G157" s="10"/>
      <c r="H157" s="6"/>
      <c r="I157" s="6"/>
      <c r="J157" s="6"/>
      <c r="K157" s="6"/>
      <c r="L157" s="6"/>
      <c r="M157" s="6"/>
    </row>
    <row r="158" spans="1:13" ht="22.5" customHeight="1" thickBot="1">
      <c r="A158" s="45"/>
      <c r="B158" s="45"/>
      <c r="C158" s="46"/>
      <c r="D158" s="6"/>
      <c r="E158" s="47"/>
      <c r="F158" s="47"/>
      <c r="G158" s="6"/>
      <c r="H158" s="6"/>
      <c r="I158" s="6"/>
      <c r="J158" s="6"/>
      <c r="K158" s="6"/>
      <c r="L158" s="6"/>
      <c r="M158" s="6"/>
    </row>
    <row r="159" spans="1:13" ht="22.5" customHeight="1" thickBot="1">
      <c r="A159" s="45"/>
      <c r="B159" s="45"/>
      <c r="C159" s="46"/>
      <c r="D159" s="48" t="s">
        <v>112</v>
      </c>
      <c r="E159" s="98">
        <f>SUM(E157,E144,E131,E118,E105,)</f>
        <v>88416.2</v>
      </c>
      <c r="F159" s="99"/>
      <c r="G159" s="10"/>
      <c r="H159" s="6"/>
      <c r="I159" s="6"/>
      <c r="J159" s="6"/>
      <c r="K159" s="6"/>
      <c r="L159" s="6"/>
      <c r="M159" s="6"/>
    </row>
    <row r="160" spans="1:13" ht="22.5" customHeight="1">
      <c r="A160" s="45"/>
      <c r="B160" s="45"/>
      <c r="C160" s="46"/>
      <c r="D160" s="6"/>
      <c r="E160" s="43"/>
      <c r="F160" s="43"/>
      <c r="G160" s="6"/>
      <c r="H160" s="6"/>
      <c r="I160" s="6"/>
      <c r="J160" s="6"/>
      <c r="K160" s="6"/>
      <c r="L160" s="6"/>
      <c r="M160" s="6"/>
    </row>
    <row r="161" spans="1:13" ht="47.1" customHeight="1" thickBot="1">
      <c r="A161" s="74" t="s">
        <v>113</v>
      </c>
      <c r="B161" s="74"/>
      <c r="C161" s="74"/>
      <c r="D161" s="74"/>
      <c r="E161" s="74"/>
      <c r="F161" s="74"/>
      <c r="G161" s="6"/>
      <c r="H161" s="6"/>
      <c r="I161" s="6"/>
      <c r="J161" s="6"/>
      <c r="K161" s="6"/>
      <c r="L161" s="6"/>
      <c r="M161" s="6"/>
    </row>
    <row r="162" spans="1:13" ht="144" customHeight="1" thickBot="1">
      <c r="A162" s="71" t="s">
        <v>114</v>
      </c>
      <c r="B162" s="72"/>
      <c r="C162" s="72"/>
      <c r="D162" s="72"/>
      <c r="E162" s="72"/>
      <c r="F162" s="73"/>
      <c r="G162" s="10"/>
      <c r="H162" s="6"/>
      <c r="I162" s="6"/>
      <c r="J162" s="6"/>
      <c r="K162" s="6"/>
      <c r="L162" s="6"/>
      <c r="M162" s="6"/>
    </row>
    <row r="163" spans="1:13" ht="15.75">
      <c r="A163" s="35"/>
      <c r="B163" s="35"/>
      <c r="C163" s="35"/>
      <c r="D163" s="35"/>
      <c r="E163" s="35"/>
      <c r="F163" s="35"/>
      <c r="G163" s="6"/>
      <c r="H163" s="6"/>
      <c r="I163" s="6"/>
      <c r="J163" s="6"/>
      <c r="K163" s="6"/>
      <c r="L163" s="6"/>
      <c r="M163" s="6"/>
    </row>
    <row r="164" spans="1:13" ht="30.75" customHeight="1" thickBot="1">
      <c r="A164" s="74" t="s">
        <v>115</v>
      </c>
      <c r="B164" s="74"/>
      <c r="C164" s="74"/>
      <c r="D164" s="74"/>
      <c r="E164" s="74"/>
      <c r="F164" s="74"/>
      <c r="G164" s="6"/>
      <c r="H164" s="6"/>
      <c r="I164" s="6"/>
      <c r="J164" s="6"/>
      <c r="K164" s="6"/>
      <c r="L164" s="6"/>
      <c r="M164" s="6"/>
    </row>
    <row r="165" spans="1:13" ht="144" customHeight="1" thickBot="1">
      <c r="A165" s="71" t="s">
        <v>116</v>
      </c>
      <c r="B165" s="72"/>
      <c r="C165" s="72"/>
      <c r="D165" s="72"/>
      <c r="E165" s="72"/>
      <c r="F165" s="73"/>
      <c r="G165" s="10"/>
      <c r="H165" s="6"/>
      <c r="I165" s="6"/>
      <c r="J165" s="6"/>
      <c r="K165" s="6"/>
      <c r="L165" s="6"/>
      <c r="M165" s="6"/>
    </row>
    <row r="166" spans="1:13" ht="15.75">
      <c r="A166" s="35"/>
      <c r="B166" s="35"/>
      <c r="C166" s="35"/>
      <c r="D166" s="35"/>
      <c r="E166" s="35"/>
      <c r="F166" s="35"/>
      <c r="G166" s="6"/>
      <c r="H166" s="6"/>
      <c r="I166" s="6"/>
      <c r="J166" s="6"/>
      <c r="K166" s="6"/>
      <c r="L166" s="6"/>
      <c r="M166" s="6"/>
    </row>
    <row r="167" spans="1:13" ht="15.75">
      <c r="A167" s="6"/>
      <c r="B167" s="6"/>
      <c r="C167" s="6"/>
      <c r="D167" s="6"/>
      <c r="E167" s="6"/>
      <c r="F167" s="6"/>
      <c r="G167" s="6"/>
      <c r="H167" s="6"/>
      <c r="I167" s="6"/>
      <c r="J167" s="6"/>
      <c r="K167" s="6"/>
      <c r="L167" s="6"/>
      <c r="M167" s="6"/>
    </row>
    <row r="168" spans="1:13" ht="26.25">
      <c r="A168" s="7" t="s">
        <v>117</v>
      </c>
      <c r="B168" s="7"/>
      <c r="C168" s="7"/>
      <c r="D168" s="7"/>
      <c r="E168" s="7"/>
      <c r="F168" s="7"/>
      <c r="G168" s="7"/>
      <c r="H168" s="6"/>
      <c r="I168" s="6"/>
      <c r="J168" s="6"/>
      <c r="K168" s="6"/>
      <c r="L168" s="6"/>
      <c r="M168" s="6"/>
    </row>
    <row r="169" spans="1:13" ht="15.75">
      <c r="A169" s="5"/>
      <c r="B169" s="5"/>
      <c r="C169" s="5"/>
      <c r="D169" s="5"/>
      <c r="E169" s="5"/>
      <c r="F169" s="5"/>
      <c r="G169" s="6"/>
      <c r="H169" s="6"/>
      <c r="I169" s="6"/>
      <c r="J169" s="6"/>
      <c r="K169" s="6"/>
      <c r="L169" s="6"/>
      <c r="M169" s="6"/>
    </row>
    <row r="170" spans="1:13" ht="45.95" customHeight="1" thickBot="1">
      <c r="A170" s="74" t="s">
        <v>118</v>
      </c>
      <c r="B170" s="74"/>
      <c r="C170" s="74"/>
      <c r="D170" s="74"/>
      <c r="E170" s="74"/>
      <c r="F170" s="74"/>
      <c r="G170" s="6"/>
      <c r="H170" s="6"/>
      <c r="I170" s="6"/>
      <c r="J170" s="6"/>
      <c r="K170" s="6"/>
      <c r="L170" s="6"/>
      <c r="M170" s="6"/>
    </row>
    <row r="171" spans="1:13" ht="144" customHeight="1" thickBot="1">
      <c r="A171" s="71" t="s">
        <v>119</v>
      </c>
      <c r="B171" s="72"/>
      <c r="C171" s="72"/>
      <c r="D171" s="72"/>
      <c r="E171" s="72"/>
      <c r="F171" s="73"/>
      <c r="G171" s="10"/>
      <c r="H171" s="6"/>
      <c r="I171" s="6"/>
      <c r="J171" s="6"/>
      <c r="K171" s="6"/>
      <c r="L171" s="6"/>
      <c r="M171" s="6"/>
    </row>
    <row r="172" spans="1:13" ht="21" customHeight="1">
      <c r="A172" s="35"/>
      <c r="B172" s="35"/>
      <c r="C172" s="35"/>
      <c r="D172" s="35"/>
      <c r="E172" s="35"/>
      <c r="F172" s="35"/>
      <c r="G172" s="6"/>
      <c r="H172" s="6"/>
      <c r="I172" s="6"/>
      <c r="J172" s="6"/>
      <c r="K172" s="6"/>
      <c r="L172" s="6"/>
      <c r="M172" s="6"/>
    </row>
    <row r="173" spans="1:13" ht="25.5" customHeight="1" thickBot="1">
      <c r="A173" s="74" t="s">
        <v>115</v>
      </c>
      <c r="B173" s="74"/>
      <c r="C173" s="74"/>
      <c r="D173" s="74"/>
      <c r="E173" s="74"/>
      <c r="F173" s="74"/>
      <c r="G173" s="6"/>
      <c r="H173" s="6"/>
      <c r="I173" s="6"/>
      <c r="J173" s="6"/>
      <c r="K173" s="6"/>
      <c r="L173" s="6"/>
      <c r="M173" s="6"/>
    </row>
    <row r="174" spans="1:13" ht="144" customHeight="1" thickBot="1">
      <c r="A174" s="71" t="s">
        <v>120</v>
      </c>
      <c r="B174" s="72"/>
      <c r="C174" s="72"/>
      <c r="D174" s="72"/>
      <c r="E174" s="72"/>
      <c r="F174" s="73"/>
      <c r="G174" s="10"/>
      <c r="H174" s="6"/>
      <c r="I174" s="6"/>
      <c r="J174" s="6"/>
      <c r="K174" s="6"/>
      <c r="L174" s="6"/>
      <c r="M174" s="6"/>
    </row>
    <row r="175" spans="1:13" ht="15.75">
      <c r="A175" s="35"/>
      <c r="B175" s="35"/>
      <c r="C175" s="35"/>
      <c r="D175" s="35"/>
      <c r="E175" s="35"/>
      <c r="F175" s="35"/>
      <c r="G175" s="6"/>
      <c r="H175" s="6"/>
      <c r="I175" s="6"/>
      <c r="J175" s="6"/>
      <c r="K175" s="6"/>
      <c r="L175" s="6"/>
      <c r="M175" s="6"/>
    </row>
    <row r="176" spans="1:13" ht="36" customHeight="1">
      <c r="A176" s="59" t="s">
        <v>121</v>
      </c>
      <c r="B176" s="59"/>
      <c r="C176" s="59"/>
      <c r="D176" s="59"/>
      <c r="E176" s="59"/>
      <c r="F176" s="59"/>
      <c r="G176" s="6"/>
      <c r="H176" s="6"/>
      <c r="I176" s="6"/>
      <c r="J176" s="6"/>
      <c r="K176" s="6"/>
      <c r="L176" s="6"/>
      <c r="M176" s="6"/>
    </row>
    <row r="177" spans="1:13" ht="36" customHeight="1">
      <c r="A177" s="59"/>
      <c r="B177" s="59"/>
      <c r="C177" s="59"/>
      <c r="D177" s="59"/>
      <c r="E177" s="59"/>
      <c r="F177" s="59"/>
      <c r="G177" s="6"/>
      <c r="H177" s="6"/>
      <c r="I177" s="6"/>
      <c r="J177" s="6"/>
      <c r="K177" s="6"/>
      <c r="L177" s="6"/>
      <c r="M177" s="6"/>
    </row>
    <row r="178" spans="1:13" ht="36" customHeight="1">
      <c r="A178" s="59"/>
      <c r="B178" s="59"/>
      <c r="C178" s="59"/>
      <c r="D178" s="59"/>
      <c r="E178" s="59"/>
      <c r="F178" s="59"/>
      <c r="G178" s="6"/>
      <c r="H178" s="6"/>
      <c r="I178" s="6"/>
      <c r="J178" s="6"/>
      <c r="K178" s="6"/>
      <c r="L178" s="6"/>
      <c r="M178" s="6"/>
    </row>
    <row r="179" spans="1:13" ht="36" customHeight="1" thickBot="1">
      <c r="A179" s="59"/>
      <c r="B179" s="59"/>
      <c r="C179" s="59"/>
      <c r="D179" s="59"/>
      <c r="E179" s="59"/>
      <c r="F179" s="59"/>
      <c r="G179" s="6"/>
      <c r="H179" s="6"/>
      <c r="I179" s="6"/>
      <c r="J179" s="6"/>
      <c r="K179" s="6"/>
      <c r="L179" s="6"/>
      <c r="M179" s="6"/>
    </row>
    <row r="180" spans="1:13" ht="144" customHeight="1" thickBot="1">
      <c r="A180" s="71" t="s">
        <v>122</v>
      </c>
      <c r="B180" s="72"/>
      <c r="C180" s="72"/>
      <c r="D180" s="72"/>
      <c r="E180" s="72"/>
      <c r="F180" s="73"/>
      <c r="G180" s="10"/>
      <c r="H180" s="6"/>
      <c r="I180" s="6"/>
      <c r="J180" s="6"/>
      <c r="K180" s="6"/>
      <c r="L180" s="6"/>
      <c r="M180" s="6"/>
    </row>
    <row r="181" spans="1:13" ht="15.75">
      <c r="A181" s="35"/>
      <c r="B181" s="35"/>
      <c r="C181" s="35"/>
      <c r="D181" s="35"/>
      <c r="E181" s="35"/>
      <c r="F181" s="35"/>
      <c r="G181" s="6"/>
      <c r="H181" s="6"/>
      <c r="I181" s="6"/>
      <c r="J181" s="6"/>
      <c r="K181" s="6"/>
      <c r="L181" s="6"/>
      <c r="M181" s="6"/>
    </row>
    <row r="182" spans="1:13" ht="15.75">
      <c r="A182" s="6"/>
      <c r="B182" s="6"/>
      <c r="C182" s="6"/>
      <c r="D182" s="6"/>
      <c r="E182" s="6"/>
      <c r="F182" s="6"/>
      <c r="G182" s="6"/>
      <c r="H182" s="6"/>
      <c r="I182" s="6"/>
      <c r="J182" s="6"/>
      <c r="K182" s="6"/>
      <c r="L182" s="6"/>
      <c r="M182" s="6"/>
    </row>
    <row r="183" spans="1:13" ht="26.25">
      <c r="A183" s="7" t="s">
        <v>123</v>
      </c>
      <c r="B183" s="7"/>
      <c r="C183" s="7"/>
      <c r="D183" s="7"/>
      <c r="E183" s="7"/>
      <c r="F183" s="7"/>
      <c r="G183" s="6"/>
      <c r="H183" s="6"/>
      <c r="I183" s="6"/>
      <c r="J183" s="6"/>
      <c r="K183" s="6"/>
      <c r="L183" s="6"/>
      <c r="M183" s="6"/>
    </row>
    <row r="184" spans="1:13" ht="15.75">
      <c r="A184" s="6"/>
      <c r="B184" s="6"/>
      <c r="C184" s="6"/>
      <c r="D184" s="6"/>
      <c r="E184" s="6"/>
      <c r="F184" s="6"/>
      <c r="G184" s="6"/>
      <c r="H184" s="6"/>
      <c r="I184" s="6"/>
      <c r="J184" s="6"/>
      <c r="K184" s="6"/>
      <c r="L184" s="6"/>
      <c r="M184" s="6"/>
    </row>
    <row r="185" spans="1:13" ht="54.75" customHeight="1">
      <c r="A185" s="80" t="s">
        <v>124</v>
      </c>
      <c r="B185" s="80"/>
      <c r="C185" s="80"/>
      <c r="D185" s="80"/>
      <c r="E185" s="80"/>
      <c r="F185" s="80"/>
      <c r="G185" s="6"/>
      <c r="H185" s="6"/>
      <c r="I185" s="6"/>
      <c r="J185" s="6"/>
      <c r="K185" s="6"/>
      <c r="L185" s="6"/>
      <c r="M185" s="6"/>
    </row>
    <row r="186" spans="1:13" ht="15.75">
      <c r="A186" s="6"/>
      <c r="B186" s="6"/>
      <c r="C186" s="6"/>
      <c r="D186" s="6"/>
      <c r="E186" s="6"/>
      <c r="F186" s="6"/>
      <c r="G186" s="6"/>
      <c r="H186" s="6"/>
      <c r="I186" s="6"/>
      <c r="J186" s="6"/>
      <c r="K186" s="6"/>
      <c r="L186" s="6"/>
      <c r="M186" s="6"/>
    </row>
    <row r="187" spans="1:13" ht="16.5" thickBot="1">
      <c r="A187" s="97" t="s">
        <v>125</v>
      </c>
      <c r="B187" s="97"/>
      <c r="C187" s="97"/>
      <c r="D187" s="97"/>
      <c r="E187" s="97"/>
      <c r="F187" s="97"/>
      <c r="G187" s="6"/>
      <c r="H187" s="6"/>
      <c r="I187" s="6"/>
      <c r="J187" s="6"/>
      <c r="K187" s="6"/>
      <c r="L187" s="6"/>
      <c r="M187" s="6"/>
    </row>
    <row r="188" spans="1:13" ht="144" customHeight="1" thickBot="1">
      <c r="A188" s="71" t="s">
        <v>126</v>
      </c>
      <c r="B188" s="72"/>
      <c r="C188" s="72"/>
      <c r="D188" s="72"/>
      <c r="E188" s="72"/>
      <c r="F188" s="73"/>
      <c r="G188" s="10"/>
      <c r="H188" s="6"/>
      <c r="I188" s="6"/>
      <c r="J188" s="6"/>
      <c r="K188" s="6"/>
      <c r="L188" s="6"/>
      <c r="M188" s="6"/>
    </row>
    <row r="189" spans="1:13" ht="15.75">
      <c r="A189" s="35"/>
      <c r="B189" s="35"/>
      <c r="C189" s="35"/>
      <c r="D189" s="35"/>
      <c r="E189" s="35"/>
      <c r="F189" s="35"/>
      <c r="G189" s="6"/>
      <c r="H189" s="6"/>
      <c r="I189" s="6"/>
      <c r="J189" s="6"/>
      <c r="K189" s="6"/>
      <c r="L189" s="6"/>
      <c r="M189" s="6"/>
    </row>
    <row r="190" spans="1:13" ht="16.5" thickBot="1">
      <c r="A190" s="97" t="s">
        <v>127</v>
      </c>
      <c r="B190" s="97"/>
      <c r="C190" s="97"/>
      <c r="D190" s="97"/>
      <c r="E190" s="97"/>
      <c r="F190" s="97"/>
      <c r="G190" s="6"/>
      <c r="H190" s="6"/>
      <c r="I190" s="6"/>
      <c r="J190" s="6"/>
      <c r="K190" s="6"/>
      <c r="L190" s="6"/>
      <c r="M190" s="6"/>
    </row>
    <row r="191" spans="1:13" ht="144" customHeight="1" thickBot="1">
      <c r="A191" s="71" t="s">
        <v>128</v>
      </c>
      <c r="B191" s="72"/>
      <c r="C191" s="72"/>
      <c r="D191" s="72"/>
      <c r="E191" s="72"/>
      <c r="F191" s="73"/>
      <c r="G191" s="10"/>
      <c r="H191" s="6"/>
      <c r="I191" s="6"/>
      <c r="J191" s="6"/>
      <c r="K191" s="6"/>
      <c r="L191" s="6"/>
      <c r="M191" s="6"/>
    </row>
    <row r="192" spans="1:13" ht="15.75">
      <c r="A192" s="35"/>
      <c r="B192" s="35"/>
      <c r="C192" s="35"/>
      <c r="D192" s="35"/>
      <c r="E192" s="35"/>
      <c r="F192" s="35"/>
      <c r="G192" s="6"/>
      <c r="H192" s="6"/>
      <c r="I192" s="6"/>
      <c r="J192" s="6"/>
      <c r="K192" s="6"/>
      <c r="L192" s="6"/>
      <c r="M192" s="6"/>
    </row>
  </sheetData>
  <sheetProtection password="90AD" sheet="1" objects="1" scenarios="1"/>
  <mergeCells count="229">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40:B140"/>
    <mergeCell ref="E140:F140"/>
    <mergeCell ref="A141:B141"/>
    <mergeCell ref="E141:F141"/>
    <mergeCell ref="A142:B142"/>
    <mergeCell ref="E142:F142"/>
    <mergeCell ref="A143:B143"/>
    <mergeCell ref="E143:F143"/>
    <mergeCell ref="E144:F144"/>
    <mergeCell ref="A135:B135"/>
    <mergeCell ref="E135:F135"/>
    <mergeCell ref="A136:B136"/>
    <mergeCell ref="E136:F136"/>
    <mergeCell ref="A137:B137"/>
    <mergeCell ref="E137:F137"/>
    <mergeCell ref="A138:B138"/>
    <mergeCell ref="E138:F138"/>
    <mergeCell ref="A139:B139"/>
    <mergeCell ref="E139:F139"/>
    <mergeCell ref="A128:B128"/>
    <mergeCell ref="E128:F128"/>
    <mergeCell ref="A129:B129"/>
    <mergeCell ref="E129:F129"/>
    <mergeCell ref="A130:B130"/>
    <mergeCell ref="E130:F130"/>
    <mergeCell ref="E131:F131"/>
    <mergeCell ref="A133:F133"/>
    <mergeCell ref="A134:B134"/>
    <mergeCell ref="E134:F134"/>
    <mergeCell ref="A123:B123"/>
    <mergeCell ref="E123:F123"/>
    <mergeCell ref="A124:B124"/>
    <mergeCell ref="E124:F124"/>
    <mergeCell ref="A125:B125"/>
    <mergeCell ref="E125:F125"/>
    <mergeCell ref="A126:B126"/>
    <mergeCell ref="E126:F126"/>
    <mergeCell ref="A127:B127"/>
    <mergeCell ref="E127:F127"/>
    <mergeCell ref="A116:B116"/>
    <mergeCell ref="E116:F116"/>
    <mergeCell ref="A117:B117"/>
    <mergeCell ref="E117:F117"/>
    <mergeCell ref="E118:F118"/>
    <mergeCell ref="A120:F120"/>
    <mergeCell ref="A121:B121"/>
    <mergeCell ref="E121:F121"/>
    <mergeCell ref="A122:B122"/>
    <mergeCell ref="E122:F122"/>
    <mergeCell ref="A111:B111"/>
    <mergeCell ref="E111:F111"/>
    <mergeCell ref="A112:B112"/>
    <mergeCell ref="E112:F112"/>
    <mergeCell ref="A113:B113"/>
    <mergeCell ref="E113:F113"/>
    <mergeCell ref="A114:B114"/>
    <mergeCell ref="E114:F114"/>
    <mergeCell ref="A115:B115"/>
    <mergeCell ref="E115:F115"/>
    <mergeCell ref="A104:B104"/>
    <mergeCell ref="E104:F104"/>
    <mergeCell ref="E105:F105"/>
    <mergeCell ref="A107:F107"/>
    <mergeCell ref="A108:B108"/>
    <mergeCell ref="E108:F108"/>
    <mergeCell ref="A109:B109"/>
    <mergeCell ref="E109:F109"/>
    <mergeCell ref="A110:B110"/>
    <mergeCell ref="E110:F110"/>
    <mergeCell ref="A99:B99"/>
    <mergeCell ref="E99:F99"/>
    <mergeCell ref="A100:B100"/>
    <mergeCell ref="E100:F100"/>
    <mergeCell ref="A101:B101"/>
    <mergeCell ref="E101:F101"/>
    <mergeCell ref="A102:B102"/>
    <mergeCell ref="E102:F102"/>
    <mergeCell ref="A103:B103"/>
    <mergeCell ref="E103:F103"/>
    <mergeCell ref="A94:F94"/>
    <mergeCell ref="A95:B95"/>
    <mergeCell ref="E95:F95"/>
    <mergeCell ref="A96:B96"/>
    <mergeCell ref="E96:F96"/>
    <mergeCell ref="A97:B97"/>
    <mergeCell ref="E97:F97"/>
    <mergeCell ref="A98:B98"/>
    <mergeCell ref="E98:F98"/>
    <mergeCell ref="A86:B86"/>
    <mergeCell ref="C86:D86"/>
    <mergeCell ref="E86:F86"/>
    <mergeCell ref="A87:B87"/>
    <mergeCell ref="C87:D87"/>
    <mergeCell ref="E87:F87"/>
    <mergeCell ref="A90:F90"/>
    <mergeCell ref="A92:B92"/>
    <mergeCell ref="E92:F92"/>
    <mergeCell ref="A83:B83"/>
    <mergeCell ref="C83:D83"/>
    <mergeCell ref="E83:F83"/>
    <mergeCell ref="A84:B84"/>
    <mergeCell ref="C84:D84"/>
    <mergeCell ref="E84:F84"/>
    <mergeCell ref="A85:B85"/>
    <mergeCell ref="C85:D85"/>
    <mergeCell ref="E85:F85"/>
    <mergeCell ref="A80:B80"/>
    <mergeCell ref="C80:D80"/>
    <mergeCell ref="E80:F80"/>
    <mergeCell ref="A81:B81"/>
    <mergeCell ref="C81:D81"/>
    <mergeCell ref="E81:F81"/>
    <mergeCell ref="A82:B82"/>
    <mergeCell ref="C82:D82"/>
    <mergeCell ref="E82:F82"/>
    <mergeCell ref="A77:B77"/>
    <mergeCell ref="C77:D77"/>
    <mergeCell ref="E77:F77"/>
    <mergeCell ref="A78:B78"/>
    <mergeCell ref="C78:D78"/>
    <mergeCell ref="E78:F78"/>
    <mergeCell ref="A79:B79"/>
    <mergeCell ref="C79:D79"/>
    <mergeCell ref="E79:F79"/>
    <mergeCell ref="A63:F63"/>
    <mergeCell ref="A65:F65"/>
    <mergeCell ref="A66:F66"/>
    <mergeCell ref="A69:G69"/>
    <mergeCell ref="A71:F71"/>
    <mergeCell ref="A74:F74"/>
    <mergeCell ref="A76:B76"/>
    <mergeCell ref="C76:D76"/>
    <mergeCell ref="E76:F76"/>
    <mergeCell ref="A48:G48"/>
    <mergeCell ref="A50:F50"/>
    <mergeCell ref="A51:F51"/>
    <mergeCell ref="A53:F53"/>
    <mergeCell ref="A54:F54"/>
    <mergeCell ref="A56:F56"/>
    <mergeCell ref="A57:F57"/>
    <mergeCell ref="A59:F59"/>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6:B26"/>
    <mergeCell ref="C26:D26"/>
    <mergeCell ref="A27:B27"/>
    <mergeCell ref="C27:D27"/>
    <mergeCell ref="A29:B29"/>
    <mergeCell ref="A30:B30"/>
    <mergeCell ref="C30:D30"/>
    <mergeCell ref="A31:B31"/>
    <mergeCell ref="C31:D31"/>
    <mergeCell ref="A16:B17"/>
    <mergeCell ref="C16:D17"/>
    <mergeCell ref="A20:G20"/>
    <mergeCell ref="A22:B22"/>
    <mergeCell ref="A23:B23"/>
    <mergeCell ref="C23:D23"/>
    <mergeCell ref="A24:B24"/>
    <mergeCell ref="C24:D24"/>
    <mergeCell ref="A25:B25"/>
    <mergeCell ref="C25:D25"/>
    <mergeCell ref="A1:F1"/>
    <mergeCell ref="A2:F2"/>
    <mergeCell ref="A11:G11"/>
    <mergeCell ref="A13:B13"/>
    <mergeCell ref="C13:F13"/>
    <mergeCell ref="A14:B14"/>
    <mergeCell ref="A15:B15"/>
    <mergeCell ref="E15:F15"/>
    <mergeCell ref="A4:F10"/>
  </mergeCells>
  <phoneticPr fontId="14" type="noConversion"/>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xr:uid="{00000000-0004-0000-0000-000000000000}"/>
    <hyperlink ref="A176:F176" r:id="rId2" display="Please estimate the greenhouse gas impact this project will have, if applicable. Use the University of Illinois at Urbana-Champaign Energy Management website (click here) to determine the cost of energy on campus and the following chart to determine GHG e" xr:uid="{00000000-0004-0000-0000-000001000000}"/>
    <hyperlink ref="C25" r:id="rId3" xr:uid="{00000000-0004-0000-0000-000002000000}"/>
    <hyperlink ref="C33" r:id="rId4" xr:uid="{00000000-0004-0000-0000-000003000000}"/>
    <hyperlink ref="F39" r:id="rId5" xr:uid="{00000000-0004-0000-0000-000004000000}"/>
    <hyperlink ref="F37" r:id="rId6" xr:uid="{00000000-0004-0000-0000-000005000000}"/>
    <hyperlink ref="F40" r:id="rId7" xr:uid="{00000000-0004-0000-0000-000006000000}"/>
    <hyperlink ref="F38" r:id="rId8" xr:uid="{00000000-0004-0000-0000-000007000000}"/>
    <hyperlink ref="C44" r:id="rId9" xr:uid="{00000000-0004-0000-0000-000008000000}"/>
  </hyperlinks>
  <pageMargins left="0.75" right="0.75" top="1" bottom="1" header="0.5" footer="0.5"/>
  <drawing r:id="rId10"/>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BA354A-F1F9-48DF-88F4-A0164320E490}"/>
</file>

<file path=customXml/itemProps2.xml><?xml version="1.0" encoding="utf-8"?>
<ds:datastoreItem xmlns:ds="http://schemas.openxmlformats.org/officeDocument/2006/customXml" ds:itemID="{7D809D09-3EA1-40FD-8015-50175359E23D}"/>
</file>

<file path=customXml/itemProps3.xml><?xml version="1.0" encoding="utf-8"?>
<ds:datastoreItem xmlns:ds="http://schemas.openxmlformats.org/officeDocument/2006/customXml" ds:itemID="{1C39CB6A-6A06-48D1-896A-91B21786B6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Beverage, McKenzie</dc:creator>
  <cp:keywords/>
  <dc:description/>
  <cp:lastModifiedBy>Maurer, Helen</cp:lastModifiedBy>
  <cp:revision/>
  <dcterms:created xsi:type="dcterms:W3CDTF">2012-10-24T18:55:14Z</dcterms:created>
  <dcterms:modified xsi:type="dcterms:W3CDTF">2025-01-31T18:57:57Z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