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12"/>
  <workbookPr defaultThemeVersion="124226"/>
  <xr:revisionPtr revIDLastSave="2" documentId="11_E7C2FCCCEF9DEFE98DFE388783541383B038D4B3" xr6:coauthVersionLast="47" xr6:coauthVersionMax="47" xr10:uidLastSave="{4595B304-9105-42E6-BC9D-7D5E5E9FDAAF}"/>
  <bookViews>
    <workbookView xWindow="480" yWindow="120" windowWidth="19440" windowHeight="12585" xr2:uid="{00000000-000D-0000-FFFF-FFFF00000000}"/>
  </bookViews>
  <sheets>
    <sheet name="Sheet1" sheetId="1" r:id="rId1"/>
    <sheet name="Sheet2" sheetId="2" r:id="rId2"/>
    <sheet name="Sheet3" sheetId="3" r:id="rId3"/>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4" i="1" l="1"/>
  <c r="F146" i="1"/>
  <c r="F147" i="1"/>
  <c r="F148" i="1"/>
  <c r="F149" i="1"/>
  <c r="F150" i="1"/>
  <c r="F151" i="1"/>
  <c r="F152" i="1"/>
  <c r="F153" i="1"/>
  <c r="F154" i="1"/>
  <c r="F155" i="1"/>
  <c r="F156" i="1"/>
  <c r="F133" i="1"/>
  <c r="F134" i="1"/>
  <c r="F135" i="1"/>
  <c r="F136" i="1"/>
  <c r="F137" i="1"/>
  <c r="F138" i="1"/>
  <c r="F139" i="1"/>
  <c r="F140" i="1"/>
  <c r="F141" i="1"/>
  <c r="F142" i="1"/>
  <c r="F143" i="1"/>
  <c r="F120" i="1"/>
  <c r="F121" i="1"/>
  <c r="F122" i="1"/>
  <c r="F123" i="1"/>
  <c r="F124" i="1"/>
  <c r="F125" i="1"/>
  <c r="F126" i="1"/>
  <c r="F127" i="1"/>
  <c r="F128" i="1"/>
  <c r="F129" i="1"/>
  <c r="F130" i="1"/>
  <c r="F107" i="1"/>
  <c r="F108" i="1"/>
  <c r="F109" i="1"/>
  <c r="F110" i="1"/>
  <c r="F111" i="1"/>
  <c r="F112" i="1"/>
  <c r="F113" i="1"/>
  <c r="F114" i="1"/>
  <c r="F115" i="1"/>
  <c r="F116" i="1"/>
  <c r="F117" i="1"/>
  <c r="F95" i="1"/>
  <c r="F96" i="1"/>
  <c r="F97" i="1"/>
  <c r="F98" i="1"/>
  <c r="F99" i="1"/>
  <c r="F100" i="1"/>
  <c r="F101" i="1"/>
  <c r="F102" i="1"/>
  <c r="F103" i="1"/>
  <c r="F104" i="1"/>
  <c r="F158" i="1"/>
</calcChain>
</file>

<file path=xl/sharedStrings.xml><?xml version="1.0" encoding="utf-8"?>
<sst xmlns="http://schemas.openxmlformats.org/spreadsheetml/2006/main" count="125" uniqueCount="111">
  <si>
    <t>Step II Application</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</si>
  <si>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the SSC Program Advisor, Micah Kenfield, at kenfield@illinois.edu</t>
  </si>
  <si>
    <t>GENERAL INFORMATION</t>
  </si>
  <si>
    <t>Project Title:</t>
  </si>
  <si>
    <t>Total Amount Requested from SSC:</t>
  </si>
  <si>
    <t>Amount Requested as:</t>
  </si>
  <si>
    <t>Grant</t>
  </si>
  <si>
    <t>(LOAN or GRANT)</t>
  </si>
  <si>
    <t>Topic Areas</t>
  </si>
  <si>
    <t>Please select the topic area(s) that best describes your project:</t>
  </si>
  <si>
    <t>Food and Waste</t>
  </si>
  <si>
    <t>Energy</t>
  </si>
  <si>
    <t>Land</t>
  </si>
  <si>
    <t>Food &amp; Waste</t>
  </si>
  <si>
    <t>Education</t>
  </si>
  <si>
    <t>Water</t>
  </si>
  <si>
    <t>Transportation</t>
  </si>
  <si>
    <t>CONTACT INFORMATION</t>
  </si>
  <si>
    <t>Applicant/Project Leader</t>
  </si>
  <si>
    <t>Name:</t>
  </si>
  <si>
    <t>Therese Eggett</t>
  </si>
  <si>
    <t>Unit/Department:</t>
  </si>
  <si>
    <t>College of Vet Med VDL</t>
  </si>
  <si>
    <t>Email:</t>
  </si>
  <si>
    <t>eggett@illinois.edu</t>
  </si>
  <si>
    <t>Phone Number:</t>
  </si>
  <si>
    <t>217-265-5324</t>
  </si>
  <si>
    <t>Organization Code (for CFOP):</t>
  </si>
  <si>
    <t>726 (726001)</t>
  </si>
  <si>
    <t>Financial Contact</t>
  </si>
  <si>
    <t>Marie Childress</t>
  </si>
  <si>
    <t>Role:</t>
  </si>
  <si>
    <t>Business Manager 1</t>
  </si>
  <si>
    <t>Faculty/Unit/Department:</t>
  </si>
  <si>
    <t>mcchildr@illinois.edu</t>
  </si>
  <si>
    <t>217-244-5001</t>
  </si>
  <si>
    <t>Project Team:</t>
  </si>
  <si>
    <t>Name</t>
  </si>
  <si>
    <t>Faculty/Department</t>
  </si>
  <si>
    <t>Email</t>
  </si>
  <si>
    <t>Lucienne Burrus</t>
  </si>
  <si>
    <t>lburrus@illinois.edu</t>
  </si>
  <si>
    <t>Gail Scherba</t>
  </si>
  <si>
    <t>scherba@illinois.edu</t>
  </si>
  <si>
    <t>Facilities Manager Contact</t>
  </si>
  <si>
    <t>(if applicable)</t>
  </si>
  <si>
    <t>Patrick Sergent</t>
  </si>
  <si>
    <t>psergent@illinois.edu</t>
  </si>
  <si>
    <t>217-333-3894</t>
  </si>
  <si>
    <t>PROJECT DESCRIPTION</t>
  </si>
  <si>
    <t>Provide a brief background of the project, the goals, and desired outcome.</t>
  </si>
  <si>
    <t xml:space="preserve">The Veterinary Diagnostic Lab (VDL) at the College of Veterinary Medicine (CVM) functions similar to a human medical institution, in that it generates waste that is not recyclable due to biosafety considerations. This is an unfortunate waste. We would like to sp"BARK" a change in our waste stream by recycling some of our plastics. Our goal is to capture the waste from our work that involves single use sterile pipette tip boxes, which are safe to be recycled. Our unit typically disposes of 12lbs a week of clean plastics in the form of pipette tip boxes; we operate 52 weeks a year, generating over 600lbs a year of recyclable plastics. With funding from the SSC we could take 600lbs of plastic out of the waste stream using a clean pipette tip recycling program. 
The program works through a partnership between VWR, a scientific supply company, and TerraCycle.  With funding from the SSC, we would purchase the pre-paid UPS shipping cardboard recycling boxes through VRW, fill them with clean tip boxes, and ship them to TerraCycle. At TerraCycle, the boxes are recycled into resin which is then used to make eco-friendly products such as park benches.  Through the stated program, Teracycle will recycle every tip box it receives. 
To measure our reduction of waste we will weigh each box as we send it out for recycling to track our total landfill reduction.  We would like to start with the VDL Molecular Lab, as it is the largest consumer of single use plastics. Our vision is to eventually open this waste reduction to other units within the VDL as well as the entire CVM.
</t>
  </si>
  <si>
    <t>How will the project improve the sustainability of the Illinois campus and how will the project go above and beyond campus standards?</t>
  </si>
  <si>
    <t>Plastics can “hang” around for 700 years; recycling 600lbs of plastic each year can increase the sustainability of the Illinois campus.  The tip boxes are made with polypropylene (type 5) plastic. Type 5 plastics nationally account for 23% of all plastic waste generated (EPA WARM). Unfortunately, only 1.4% is recycled. This project seeks to go beyond the Illinois campus current recycling initiatives for plastic bottles, food containers and other type 1 and 2 plastics. With this project, we hope to expand the recycling net to catch even more waste</t>
  </si>
  <si>
    <t>Where will the project be located? Will special permissions be required to enact the project on this site? If so, please explain and attach any letters of support at the end of the application.</t>
  </si>
  <si>
    <t>The project will be located in the VDL at the CVM in the Veterinary Basic Science building.  Special permission to enact the project is not required.</t>
  </si>
  <si>
    <t>Other than the project team, who will have a stake in the project? Please list other individuals, groups, or departments affiliated directly or indirectly by the project. This includes any entity providing funding (immediate, future, ongoing, matching, in-kind, etc.) and any entities that will be benefitting from this project. Please attach letters of commitment or support at the end of the application.</t>
  </si>
  <si>
    <t>The project will impact the VDL and the CVM, as it will benefit the waste reduction within these units.</t>
  </si>
  <si>
    <t>Please indicate how this project will involve or impact students. What role will students play in the project?</t>
  </si>
  <si>
    <t>A student hourly would be involved in preparing the boxes for shipment and tracking how much we recycle. The same student will work as our ambassador to meet with other units and student organizations within the VDL and CVM to promote the project. They will also be the point person to respond to questions on how to set up similar projects.  We currently have student workers who help us with lab work, the recycling project will be additional work outside of their existing job. Therefore we have requested a small stipend to pay them for the extra work for this project, equivalent to 4 hours a week.</t>
  </si>
  <si>
    <t>Have you applied for funding from SSC before? If so, for what project?</t>
  </si>
  <si>
    <t>No</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</si>
  <si>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</si>
  <si>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</si>
  <si>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</si>
  <si>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</si>
  <si>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</si>
  <si>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</si>
  <si>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</si>
  <si>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Purchase recycling boxes</t>
  </si>
  <si>
    <t>Submitting boxes for recycling</t>
  </si>
  <si>
    <t>Ongoing</t>
  </si>
  <si>
    <t>Report/Introduce program to other departments</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</si>
  <si>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</si>
  <si>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</si>
  <si>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</si>
  <si>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</si>
  <si>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</si>
  <si>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</si>
  <si>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</si>
  <si>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Subtotal</t>
  </si>
  <si>
    <t>Publicity &amp; Communication</t>
  </si>
  <si>
    <t>Personnel &amp; Wages</t>
  </si>
  <si>
    <t xml:space="preserve">Student Hourly </t>
  </si>
  <si>
    <t>Project Budget per F&amp;S</t>
  </si>
  <si>
    <t>General Supplies &amp; Other</t>
  </si>
  <si>
    <t>Pipet Tip Box Recycling Program (collection boxes 5pk)</t>
  </si>
  <si>
    <t>TOTAL BUDGET</t>
  </si>
  <si>
    <t>If the project is implemented, will there be any ongoing funding required? What is the strategy for supporting the project in order to cover replacement, operation, or renewal costs? (Note: SSC provides funding on a case by case basis and should not be considered as an ongoing source of funding)</t>
  </si>
  <si>
    <t>We hope for this to be a pilot study with a positive outcome and implemented as an ongoing waste reduction method for the VDL.  With initial funding from the SSC, we hope to show the value of recycling, making it more visible, which in turn helps us to make it a priority of our budget and expand its use within the VDL.  As the project grows we may seek additional funding from the SSC to expand the project to engage other units within the CVM.</t>
  </si>
  <si>
    <t>Please include any other sources of funding that have been obtained or applied for, and please attach any relevant letters of support.</t>
  </si>
  <si>
    <t>None</t>
  </si>
  <si>
    <t>ENVIRONMENTAL AND ECONOMIC IMPACTS</t>
  </si>
  <si>
    <t xml:space="preserve">Which aspects of sustainability will the project address, and how? Does the project fit within any of the iCAP goals? If so, how does the project go beyond university status quo standards and policies? </t>
  </si>
  <si>
    <t>Current iCap waste goals include maximizing recycling, minimizing waste and reducing the dependence on landfills.  This project meets these three goals as we hope to recycle, reclaim and reduce 600lbs of waste. The iCap waste stream study is specifically looking at plastics 1 and 2.  Our pipette tip boxes are a type 5 plastic, typically considered “other plastics” for the waste stream study.  The recycling of this type of plastic is beyond what is currently being measured at this time, and will go above and beyond the existing standards.</t>
  </si>
  <si>
    <t>None.</t>
  </si>
  <si>
    <t>Please estimate the greenhouse gas impact this project will have, if applicable. Use the University of Illinois at Urbana-Champaign Energy Management website (click here) to determine the cost of energy on campus and the following chart to determine GHG emissions.</t>
  </si>
  <si>
    <t>Electricity: 1.672 CO2lb/kWh</t>
  </si>
  <si>
    <t>Diesel: 22.2 CO2lb/gallon</t>
  </si>
  <si>
    <t>Steam: 244.9 CO2lb/klb</t>
  </si>
  <si>
    <t>Gasoline: 19.4 CO2lb/gallon</t>
  </si>
  <si>
    <t>Chilled Water: 144.6 CO2lb/mmbtu</t>
  </si>
  <si>
    <t xml:space="preserve">Based on the EPA’s WARM model, recycling 600lbs of plastic is equivalent to a reduction of 0.36 metric tons of CO2E emissions. </t>
  </si>
  <si>
    <t>How will impacts be measured in the near and long term? Will there be metering or survey strategies to track outcomes and progress?</t>
  </si>
  <si>
    <t>Our impact can be directly measured by tracking the weight of boxes that are recycled.  Initially we can measure how much is recycled by the VDL Molecular Lab.  Over the long term we can add measurements for other labs and units within the CVM if they begin to participate</t>
  </si>
  <si>
    <r>
      <t>Please note that all projects are required to publicize SSC's financial contribution by whatever means are most appropriate for the project. Photo documentation of the project's progress and completed product are required in addition to the interim and final reports. Note that your project may be selected to present a poster at a symposium.</t>
    </r>
    <r>
      <rPr>
        <sz val="12"/>
        <color indexed="8"/>
        <rFont val="Calibri"/>
      </rPr>
      <t xml:space="preserve"> The SSC Program Advisor will work with the project team in conjunction with Illini Union Marketing to determine what is best suited for the project.</t>
    </r>
  </si>
  <si>
    <t>What is the plan for publicizing the project on campus? In addition to SSC, where will information about this project get reported?</t>
  </si>
  <si>
    <t>We hope to have a student hourly act as an ambassador to help publicize the recycling program to other units in the CVM including student organizations. This would be done through informal group meetings to explain the program and to help others set up similar recycling projects. The project can be highlighted in the VDL monthly e-newsletter distributed to clients to inform individuals off campus of our commitment to sustainability.  We also have a web page and a social media outlet where the project could be publicized. The CVM has a public relations office that frequently covers publicity; they would publicize the project, if requested. The information for this project will be reported to the director of the VDL, who could provide information to the Dean of the CVM, if requested.</t>
  </si>
  <si>
    <t>What are your outreach goals and how can they be measured?</t>
  </si>
  <si>
    <t>Our main focus of outreach is to expand the departments who engage in recycling efforts.  Our success would be measured if we are able to expand our project beyond the VDL. We would start off with our initial goal of recycling 600lbs of plastic. If we are successful in outreach this number could be greatly increased overtime.</t>
  </si>
  <si>
    <t>End of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</si>
</sst>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00;&quot;$&quot;\(#,##0.00\)"/>
    <numFmt numFmtId="165" formatCode="[&lt;=9999999]###\-####;\(###\)\ ###\-####"/>
  </numFmts>
  <fonts count="15">
    <font>
      <sz val="11"/>
      <color theme="1"/>
      <name val="Calibri"/>
      <family val="2"/>
      <scheme val="minor"/>
    </font>
    <font>
      <sz val="11"/>
      <color theme="1"/>
      <name val="Calibri"/>
      <family val="2"/>
      <scheme val="minor"/>
    </font>
    <font>
      <sz val="36"/>
      <color indexed="17"/>
      <name val="Calibri"/>
    </font>
    <font>
      <sz val="12"/>
      <color indexed="8"/>
      <name val="Calibri"/>
    </font>
    <font>
      <b/>
      <sz val="20"/>
      <color rgb="FF000090"/>
      <name val="Calibri"/>
    </font>
    <font>
      <b/>
      <sz val="20"/>
      <color indexed="8"/>
      <name val="Calibri"/>
    </font>
    <font>
      <b/>
      <sz val="12"/>
      <color indexed="8"/>
      <name val="Calibri"/>
    </font>
    <font>
      <b/>
      <sz val="14"/>
      <color indexed="8"/>
      <name val="Calibri"/>
    </font>
    <font>
      <b/>
      <sz val="16"/>
      <color indexed="8"/>
      <name val="Calibri"/>
    </font>
    <font>
      <b/>
      <sz val="12"/>
      <color indexed="8"/>
      <name val="Calibri"/>
      <family val="2"/>
    </font>
    <font>
      <sz val="12"/>
      <color indexed="8"/>
      <name val="Calibri"/>
      <family val="2"/>
    </font>
    <font>
      <b/>
      <sz val="20"/>
      <color rgb="FFE36C09"/>
      <name val="Calibri"/>
      <family val="2"/>
    </font>
    <font>
      <b/>
      <sz val="20"/>
      <color rgb="FF000090"/>
      <name val="Calibri"/>
      <family val="2"/>
    </font>
    <font>
      <b/>
      <sz val="18"/>
      <color indexed="8"/>
      <name val="Calibri"/>
      <family val="2"/>
    </font>
    <font>
      <u/>
      <sz val="11"/>
      <color theme="10"/>
      <name val="Calibri"/>
      <family val="2"/>
      <scheme val="minor"/>
    </font>
  </fonts>
  <fills count="8">
    <fill>
      <patternFill patternType="none"/>
    </fill>
    <fill>
      <patternFill patternType="gray125"/>
    </fill>
    <fill>
      <patternFill patternType="solid">
        <fgColor rgb="FFFFFFCC"/>
      </patternFill>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
      <patternFill patternType="solid">
        <fgColor theme="0" tint="-0.14996795556505021"/>
        <bgColor indexed="64"/>
      </patternFill>
    </fill>
  </fills>
  <borders count="32">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style="thin">
        <color auto="1"/>
      </bottom>
      <diagonal/>
    </border>
    <border>
      <left style="medium">
        <color auto="1"/>
      </left>
      <right style="thin">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medium">
        <color auto="1"/>
      </left>
      <right/>
      <top style="thin">
        <color auto="1"/>
      </top>
      <bottom/>
      <diagonal/>
    </border>
    <border>
      <left/>
      <right style="thin">
        <color auto="1"/>
      </right>
      <top style="thin">
        <color auto="1"/>
      </top>
      <bottom/>
      <diagonal/>
    </border>
    <border>
      <left/>
      <right style="thin">
        <color auto="1"/>
      </right>
      <top/>
      <bottom/>
      <diagonal/>
    </border>
    <border>
      <left/>
      <right/>
      <top style="medium">
        <color auto="1"/>
      </top>
      <bottom/>
      <diagonal/>
    </border>
    <border>
      <left/>
      <right style="thin">
        <color auto="1"/>
      </right>
      <top style="medium">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0" fontId="14" fillId="0" borderId="0" applyNumberFormat="0" applyFill="0" applyBorder="0" applyAlignment="0" applyProtection="0"/>
  </cellStyleXfs>
  <cellXfs count="129">
    <xf numFmtId="0" fontId="0" fillId="0" borderId="0" xfId="0"/>
    <xf numFmtId="0" fontId="3" fillId="4" borderId="0" xfId="0" applyFont="1" applyFill="1" applyAlignment="1">
      <alignment vertical="center"/>
    </xf>
    <xf numFmtId="0" fontId="3" fillId="3" borderId="0" xfId="0" applyFont="1" applyFill="1" applyAlignment="1">
      <alignment vertical="center"/>
    </xf>
    <xf numFmtId="0" fontId="5" fillId="3" borderId="0" xfId="0" applyFont="1" applyFill="1" applyAlignment="1">
      <alignment horizontal="left" vertical="center"/>
    </xf>
    <xf numFmtId="0" fontId="5" fillId="3" borderId="1" xfId="0" applyFont="1" applyFill="1" applyBorder="1" applyAlignment="1">
      <alignment horizontal="left" vertical="center"/>
    </xf>
    <xf numFmtId="0" fontId="3" fillId="3" borderId="6" xfId="0" applyFont="1" applyFill="1" applyBorder="1" applyAlignment="1">
      <alignment vertical="center"/>
    </xf>
    <xf numFmtId="0" fontId="3" fillId="3" borderId="9" xfId="0" applyFont="1" applyFill="1" applyBorder="1" applyAlignment="1">
      <alignment vertical="center"/>
    </xf>
    <xf numFmtId="49" fontId="3" fillId="5" borderId="7" xfId="0" applyNumberFormat="1" applyFont="1" applyFill="1" applyBorder="1" applyAlignment="1" applyProtection="1">
      <alignment vertical="center"/>
      <protection locked="0"/>
    </xf>
    <xf numFmtId="0" fontId="3" fillId="3" borderId="13" xfId="0" applyFont="1" applyFill="1" applyBorder="1" applyAlignment="1">
      <alignment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21" xfId="0" applyFont="1" applyFill="1" applyBorder="1" applyAlignment="1">
      <alignment vertical="center"/>
    </xf>
    <xf numFmtId="0" fontId="3" fillId="3" borderId="1" xfId="0" applyFont="1" applyFill="1" applyBorder="1" applyAlignment="1">
      <alignment vertical="center"/>
    </xf>
    <xf numFmtId="165" fontId="3" fillId="3" borderId="17" xfId="0" applyNumberFormat="1" applyFont="1" applyFill="1" applyBorder="1" applyAlignment="1">
      <alignment horizontal="center" vertical="center"/>
    </xf>
    <xf numFmtId="0" fontId="3" fillId="3" borderId="16" xfId="0" applyFont="1" applyFill="1" applyBorder="1" applyAlignment="1">
      <alignment horizontal="right" vertical="center"/>
    </xf>
    <xf numFmtId="0" fontId="6" fillId="6" borderId="23" xfId="0" applyFont="1" applyFill="1" applyBorder="1" applyAlignment="1" applyProtection="1">
      <alignment horizontal="center" vertical="center"/>
      <protection locked="0"/>
    </xf>
    <xf numFmtId="0" fontId="3" fillId="3" borderId="21" xfId="0" applyFont="1" applyFill="1" applyBorder="1" applyAlignment="1">
      <alignment horizontal="center" vertical="center"/>
    </xf>
    <xf numFmtId="0" fontId="3" fillId="3" borderId="17" xfId="0" applyFont="1" applyFill="1" applyBorder="1" applyAlignment="1">
      <alignment vertical="center"/>
    </xf>
    <xf numFmtId="0" fontId="6" fillId="3" borderId="0" xfId="0" applyFont="1" applyFill="1" applyAlignment="1">
      <alignment horizontal="left" vertical="center"/>
    </xf>
    <xf numFmtId="0" fontId="8" fillId="3" borderId="0" xfId="0" applyFont="1" applyFill="1" applyAlignment="1">
      <alignment vertical="center"/>
    </xf>
    <xf numFmtId="164" fontId="3" fillId="5" borderId="23" xfId="0" applyNumberFormat="1" applyFont="1" applyFill="1" applyBorder="1" applyAlignment="1" applyProtection="1">
      <alignment vertical="center"/>
      <protection locked="0"/>
    </xf>
    <xf numFmtId="3" fontId="3" fillId="5" borderId="23" xfId="0" applyNumberFormat="1" applyFont="1" applyFill="1" applyBorder="1" applyAlignment="1" applyProtection="1">
      <alignment vertical="center"/>
      <protection locked="0"/>
    </xf>
    <xf numFmtId="0" fontId="3" fillId="3" borderId="26" xfId="0" applyFont="1" applyFill="1" applyBorder="1" applyAlignment="1">
      <alignment horizontal="right" vertical="center"/>
    </xf>
    <xf numFmtId="164" fontId="3" fillId="3" borderId="17" xfId="0" applyNumberFormat="1" applyFont="1" applyFill="1" applyBorder="1" applyAlignment="1">
      <alignment horizontal="center" vertical="center"/>
    </xf>
    <xf numFmtId="164" fontId="3" fillId="3" borderId="21" xfId="0" applyNumberFormat="1" applyFont="1" applyFill="1" applyBorder="1" applyAlignment="1">
      <alignment vertical="center"/>
    </xf>
    <xf numFmtId="0" fontId="3" fillId="3" borderId="0" xfId="0" applyFont="1" applyFill="1" applyAlignment="1">
      <alignment horizontal="center" vertical="center"/>
    </xf>
    <xf numFmtId="164" fontId="3" fillId="3" borderId="0" xfId="0" applyNumberFormat="1" applyFont="1" applyFill="1" applyAlignment="1">
      <alignment vertical="center"/>
    </xf>
    <xf numFmtId="164" fontId="3" fillId="3" borderId="4" xfId="0" applyNumberFormat="1" applyFont="1" applyFill="1" applyBorder="1" applyAlignment="1">
      <alignment horizontal="center" vertical="center"/>
    </xf>
    <xf numFmtId="0" fontId="8" fillId="3" borderId="2" xfId="0" applyFont="1" applyFill="1" applyBorder="1" applyAlignment="1">
      <alignment horizontal="right" vertical="center"/>
    </xf>
    <xf numFmtId="0" fontId="0" fillId="0" borderId="1" xfId="1" applyNumberFormat="1" applyFont="1" applyFill="1" applyBorder="1" applyAlignment="1">
      <alignment wrapText="1"/>
    </xf>
    <xf numFmtId="0" fontId="0" fillId="0" borderId="23" xfId="1" applyNumberFormat="1" applyFont="1" applyFill="1" applyBorder="1" applyAlignment="1">
      <alignment wrapText="1"/>
    </xf>
    <xf numFmtId="0" fontId="8" fillId="3" borderId="0" xfId="0" applyFont="1" applyFill="1" applyAlignment="1">
      <alignment horizontal="center" vertical="center"/>
    </xf>
    <xf numFmtId="0" fontId="3" fillId="3" borderId="0" xfId="0" applyFont="1" applyFill="1" applyAlignment="1">
      <alignment horizontal="right" vertical="center"/>
    </xf>
    <xf numFmtId="0" fontId="4" fillId="4" borderId="0" xfId="0" applyFont="1" applyFill="1" applyAlignment="1">
      <alignment horizontal="left" vertical="center"/>
    </xf>
    <xf numFmtId="0" fontId="7" fillId="3" borderId="0" xfId="0" applyFont="1" applyFill="1" applyAlignment="1">
      <alignment horizontal="center" vertical="center"/>
    </xf>
    <xf numFmtId="0" fontId="6" fillId="3" borderId="22" xfId="0" applyFont="1" applyFill="1" applyBorder="1" applyAlignment="1">
      <alignment horizontal="center" vertical="center"/>
    </xf>
    <xf numFmtId="0" fontId="6" fillId="3" borderId="0" xfId="0" applyFont="1" applyFill="1" applyAlignment="1">
      <alignment horizontal="right" vertical="center" wrapText="1"/>
    </xf>
    <xf numFmtId="0" fontId="10" fillId="3" borderId="10" xfId="0" applyFont="1" applyFill="1" applyBorder="1" applyAlignment="1">
      <alignment horizontal="left" vertical="center"/>
    </xf>
    <xf numFmtId="0" fontId="12" fillId="4" borderId="0" xfId="0" applyFont="1" applyFill="1" applyAlignment="1">
      <alignment horizontal="left" vertical="center"/>
    </xf>
    <xf numFmtId="0" fontId="0" fillId="0" borderId="23" xfId="1" applyNumberFormat="1" applyFont="1" applyFill="1" applyBorder="1" applyAlignment="1">
      <alignment vertical="center" wrapText="1"/>
    </xf>
    <xf numFmtId="0" fontId="0" fillId="0" borderId="23" xfId="1" applyNumberFormat="1" applyFont="1" applyFill="1" applyBorder="1" applyAlignment="1">
      <alignment horizontal="center" vertical="center" wrapText="1"/>
    </xf>
    <xf numFmtId="0" fontId="14" fillId="6" borderId="0" xfId="2" applyNumberFormat="1" applyFill="1" applyBorder="1" applyAlignment="1" applyProtection="1">
      <alignment horizontal="center" vertical="center"/>
      <protection locked="0"/>
    </xf>
    <xf numFmtId="0" fontId="14" fillId="6" borderId="23" xfId="2" applyNumberFormat="1" applyFill="1" applyBorder="1" applyAlignment="1" applyProtection="1">
      <alignment horizontal="center" vertical="center"/>
      <protection locked="0"/>
    </xf>
    <xf numFmtId="0" fontId="0" fillId="0" borderId="0" xfId="0" applyAlignment="1">
      <alignment horizontal="center"/>
    </xf>
    <xf numFmtId="0" fontId="13" fillId="3" borderId="0" xfId="0" applyFont="1" applyFill="1" applyAlignment="1">
      <alignment horizontal="center" vertical="center"/>
    </xf>
    <xf numFmtId="0" fontId="10" fillId="3" borderId="0" xfId="0" applyFont="1" applyFill="1" applyAlignment="1">
      <alignment horizontal="center" vertical="center"/>
    </xf>
    <xf numFmtId="0" fontId="9" fillId="3" borderId="17" xfId="0" applyFont="1" applyFill="1" applyBorder="1" applyAlignment="1">
      <alignment horizontal="left" vertical="top" wrapText="1"/>
    </xf>
    <xf numFmtId="0" fontId="3" fillId="3" borderId="0" xfId="0" applyFont="1" applyFill="1" applyAlignment="1">
      <alignment horizontal="left" vertical="center"/>
    </xf>
    <xf numFmtId="0" fontId="9" fillId="4" borderId="1" xfId="0" applyFont="1" applyFill="1" applyBorder="1" applyAlignment="1">
      <alignment horizontal="left" wrapText="1"/>
    </xf>
    <xf numFmtId="49" fontId="10" fillId="5" borderId="3" xfId="0" applyNumberFormat="1" applyFont="1" applyFill="1" applyBorder="1" applyAlignment="1" applyProtection="1">
      <alignment horizontal="left" vertical="center" wrapText="1"/>
      <protection locked="0"/>
    </xf>
    <xf numFmtId="49" fontId="3" fillId="5" borderId="4" xfId="0" applyNumberFormat="1" applyFont="1" applyFill="1" applyBorder="1" applyAlignment="1" applyProtection="1">
      <alignment horizontal="left" vertical="center" wrapText="1"/>
      <protection locked="0"/>
    </xf>
    <xf numFmtId="49" fontId="3" fillId="5" borderId="5" xfId="0" applyNumberFormat="1" applyFont="1" applyFill="1" applyBorder="1" applyAlignment="1" applyProtection="1">
      <alignment horizontal="left" vertical="center" wrapText="1"/>
      <protection locked="0"/>
    </xf>
    <xf numFmtId="0" fontId="0" fillId="0" borderId="0" xfId="1" applyNumberFormat="1" applyFont="1" applyFill="1" applyBorder="1" applyAlignment="1">
      <alignment horizontal="center" wrapText="1"/>
    </xf>
    <xf numFmtId="0" fontId="0" fillId="0" borderId="1" xfId="1" applyNumberFormat="1" applyFont="1" applyFill="1" applyBorder="1" applyAlignment="1">
      <alignment horizontal="center" wrapText="1"/>
    </xf>
    <xf numFmtId="0" fontId="0" fillId="0" borderId="22" xfId="1" applyNumberFormat="1" applyFont="1" applyFill="1" applyBorder="1" applyAlignment="1">
      <alignment horizontal="center" wrapText="1"/>
    </xf>
    <xf numFmtId="0" fontId="6"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6" fillId="4" borderId="1" xfId="0" applyFont="1" applyFill="1" applyBorder="1" applyAlignment="1">
      <alignment horizontal="left" wrapText="1"/>
    </xf>
    <xf numFmtId="0" fontId="9" fillId="3" borderId="0" xfId="0" applyFont="1" applyFill="1" applyAlignment="1">
      <alignment horizontal="left" vertical="top" wrapText="1"/>
    </xf>
    <xf numFmtId="0" fontId="3" fillId="3" borderId="0" xfId="0" applyFont="1" applyFill="1" applyAlignment="1">
      <alignment horizontal="left" vertical="center" wrapText="1"/>
    </xf>
    <xf numFmtId="49" fontId="3" fillId="5" borderId="11" xfId="0" applyNumberFormat="1" applyFont="1" applyFill="1" applyBorder="1" applyAlignment="1" applyProtection="1">
      <alignment horizontal="center" vertical="center"/>
      <protection locked="0"/>
    </xf>
    <xf numFmtId="49" fontId="3" fillId="5" borderId="12" xfId="0" applyNumberFormat="1" applyFont="1" applyFill="1" applyBorder="1" applyAlignment="1" applyProtection="1">
      <alignment horizontal="center" vertical="center"/>
      <protection locked="0"/>
    </xf>
    <xf numFmtId="164" fontId="3" fillId="5" borderId="11" xfId="0" applyNumberFormat="1" applyFont="1" applyFill="1" applyBorder="1" applyAlignment="1">
      <alignment horizontal="center" vertical="center"/>
    </xf>
    <xf numFmtId="164" fontId="3" fillId="5" borderId="12" xfId="0" applyNumberFormat="1" applyFont="1" applyFill="1" applyBorder="1" applyAlignment="1">
      <alignment horizontal="center" vertical="center"/>
    </xf>
    <xf numFmtId="164" fontId="3" fillId="3" borderId="27" xfId="0" applyNumberFormat="1" applyFont="1" applyFill="1" applyBorder="1" applyAlignment="1">
      <alignment horizontal="center" vertical="center"/>
    </xf>
    <xf numFmtId="164" fontId="3" fillId="3" borderId="28" xfId="0" applyNumberFormat="1" applyFont="1" applyFill="1" applyBorder="1" applyAlignment="1">
      <alignment horizontal="center" vertical="center"/>
    </xf>
    <xf numFmtId="164" fontId="8" fillId="3" borderId="3" xfId="0" applyNumberFormat="1" applyFont="1" applyFill="1" applyBorder="1" applyAlignment="1">
      <alignment horizontal="center" vertical="center"/>
    </xf>
    <xf numFmtId="164" fontId="8" fillId="3" borderId="5" xfId="0" applyNumberFormat="1" applyFont="1" applyFill="1" applyBorder="1" applyAlignment="1">
      <alignment horizontal="center" vertical="center"/>
    </xf>
    <xf numFmtId="0" fontId="7" fillId="3" borderId="22" xfId="0" applyFont="1" applyFill="1" applyBorder="1" applyAlignment="1">
      <alignment horizontal="left" vertical="center"/>
    </xf>
    <xf numFmtId="164" fontId="3" fillId="3" borderId="3" xfId="0" applyNumberFormat="1" applyFont="1" applyFill="1" applyBorder="1" applyAlignment="1">
      <alignment horizontal="center" vertical="center"/>
    </xf>
    <xf numFmtId="164" fontId="3" fillId="3" borderId="5" xfId="0" applyNumberFormat="1" applyFont="1" applyFill="1" applyBorder="1" applyAlignment="1">
      <alignment horizontal="center" vertical="center"/>
    </xf>
    <xf numFmtId="164" fontId="3" fillId="5" borderId="24" xfId="0" applyNumberFormat="1" applyFont="1" applyFill="1" applyBorder="1" applyAlignment="1">
      <alignment horizontal="center" vertical="center"/>
    </xf>
    <xf numFmtId="164" fontId="3" fillId="5" borderId="25" xfId="0" applyNumberFormat="1" applyFont="1" applyFill="1" applyBorder="1" applyAlignment="1">
      <alignment horizontal="center" vertical="center"/>
    </xf>
    <xf numFmtId="0" fontId="8" fillId="3" borderId="0" xfId="0" applyFont="1" applyFill="1" applyAlignment="1">
      <alignment horizontal="center" vertical="center"/>
    </xf>
    <xf numFmtId="0" fontId="3" fillId="5" borderId="11" xfId="0" applyFont="1" applyFill="1" applyBorder="1" applyAlignment="1" applyProtection="1">
      <alignment horizontal="center" vertical="center"/>
      <protection locked="0"/>
    </xf>
    <xf numFmtId="0" fontId="3" fillId="5" borderId="12" xfId="0" applyFont="1" applyFill="1" applyBorder="1" applyAlignment="1" applyProtection="1">
      <alignment horizontal="center" vertical="center"/>
      <protection locked="0"/>
    </xf>
    <xf numFmtId="0" fontId="3" fillId="6" borderId="11" xfId="0" applyFont="1" applyFill="1" applyBorder="1" applyAlignment="1" applyProtection="1">
      <alignment horizontal="center" vertical="center"/>
      <protection locked="0"/>
    </xf>
    <xf numFmtId="0" fontId="3" fillId="6" borderId="12" xfId="0" applyFont="1" applyFill="1" applyBorder="1" applyAlignment="1" applyProtection="1">
      <alignment horizontal="center" vertical="center"/>
      <protection locked="0"/>
    </xf>
    <xf numFmtId="14" fontId="3" fillId="5" borderId="11" xfId="0" applyNumberFormat="1" applyFont="1" applyFill="1" applyBorder="1" applyAlignment="1" applyProtection="1">
      <alignment horizontal="center" vertical="center"/>
      <protection locked="0"/>
    </xf>
    <xf numFmtId="14" fontId="3" fillId="5" borderId="12" xfId="0" applyNumberFormat="1" applyFont="1" applyFill="1" applyBorder="1" applyAlignment="1" applyProtection="1">
      <alignment horizontal="center" vertical="center"/>
      <protection locked="0"/>
    </xf>
    <xf numFmtId="0" fontId="10" fillId="5" borderId="11" xfId="0" applyFont="1" applyFill="1" applyBorder="1" applyAlignment="1" applyProtection="1">
      <alignment horizontal="center" vertical="center"/>
      <protection locked="0"/>
    </xf>
    <xf numFmtId="0" fontId="7" fillId="3" borderId="22" xfId="0" applyFont="1" applyFill="1" applyBorder="1" applyAlignment="1">
      <alignment horizontal="center" vertical="center"/>
    </xf>
    <xf numFmtId="0" fontId="6" fillId="4" borderId="1" xfId="0" applyFont="1" applyFill="1" applyBorder="1" applyAlignment="1">
      <alignment horizontal="left"/>
    </xf>
    <xf numFmtId="0" fontId="4" fillId="3" borderId="0" xfId="0" applyFont="1" applyFill="1" applyAlignment="1">
      <alignment horizontal="left" vertical="center"/>
    </xf>
    <xf numFmtId="0" fontId="3" fillId="3" borderId="0" xfId="0" applyFont="1" applyFill="1" applyAlignment="1">
      <alignment horizontal="right" vertical="center"/>
    </xf>
    <xf numFmtId="0" fontId="3" fillId="3" borderId="2" xfId="0" applyFont="1" applyFill="1" applyBorder="1" applyAlignment="1">
      <alignment horizontal="right" vertical="center"/>
    </xf>
    <xf numFmtId="165" fontId="3" fillId="5" borderId="3" xfId="0" applyNumberFormat="1" applyFont="1" applyFill="1" applyBorder="1" applyAlignment="1" applyProtection="1">
      <alignment horizontal="center" vertical="center"/>
      <protection locked="0"/>
    </xf>
    <xf numFmtId="165" fontId="3" fillId="5" borderId="5" xfId="0" applyNumberFormat="1" applyFont="1" applyFill="1" applyBorder="1" applyAlignment="1" applyProtection="1">
      <alignment horizontal="center" vertical="center"/>
      <protection locked="0"/>
    </xf>
    <xf numFmtId="0" fontId="4" fillId="4" borderId="0" xfId="0" applyFont="1" applyFill="1" applyAlignment="1">
      <alignment horizontal="left" vertical="center"/>
    </xf>
    <xf numFmtId="0" fontId="6" fillId="4" borderId="1" xfId="0" applyFont="1" applyFill="1" applyBorder="1" applyAlignment="1">
      <alignment horizontal="left" vertical="center"/>
    </xf>
    <xf numFmtId="0" fontId="6" fillId="6" borderId="11" xfId="0" applyFont="1" applyFill="1" applyBorder="1" applyAlignment="1" applyProtection="1">
      <alignment horizontal="center" vertical="center"/>
      <protection locked="0"/>
    </xf>
    <xf numFmtId="0" fontId="6" fillId="6" borderId="12" xfId="0" applyFont="1" applyFill="1" applyBorder="1" applyAlignment="1" applyProtection="1">
      <alignment horizontal="center" vertical="center"/>
      <protection locked="0"/>
    </xf>
    <xf numFmtId="0" fontId="7" fillId="3" borderId="0" xfId="0" applyFont="1" applyFill="1" applyAlignment="1">
      <alignment horizontal="center" vertical="center"/>
    </xf>
    <xf numFmtId="49" fontId="3" fillId="5" borderId="3" xfId="0" applyNumberFormat="1" applyFont="1" applyFill="1" applyBorder="1" applyAlignment="1" applyProtection="1">
      <alignment horizontal="center" vertical="center"/>
      <protection locked="0"/>
    </xf>
    <xf numFmtId="49" fontId="3" fillId="5" borderId="5" xfId="0" applyNumberFormat="1" applyFont="1" applyFill="1" applyBorder="1" applyAlignment="1" applyProtection="1">
      <alignment horizontal="center" vertical="center"/>
      <protection locked="0"/>
    </xf>
    <xf numFmtId="49" fontId="14" fillId="2" borderId="3" xfId="2" applyNumberFormat="1" applyFill="1" applyBorder="1" applyAlignment="1" applyProtection="1">
      <alignment horizontal="center" vertical="center"/>
      <protection locked="0"/>
    </xf>
    <xf numFmtId="49" fontId="0" fillId="2" borderId="5" xfId="1" applyNumberFormat="1" applyFont="1" applyFill="1" applyBorder="1" applyAlignment="1" applyProtection="1">
      <alignment horizontal="center" vertical="center"/>
      <protection locked="0"/>
    </xf>
    <xf numFmtId="0" fontId="6" fillId="3" borderId="22" xfId="0" applyFont="1" applyFill="1" applyBorder="1" applyAlignment="1">
      <alignment horizontal="center" vertical="center"/>
    </xf>
    <xf numFmtId="0" fontId="6" fillId="3" borderId="0" xfId="0" applyFont="1" applyFill="1" applyAlignment="1">
      <alignment horizontal="right" vertical="center"/>
    </xf>
    <xf numFmtId="0" fontId="6" fillId="3" borderId="2" xfId="0" applyFont="1" applyFill="1" applyBorder="1" applyAlignment="1">
      <alignment horizontal="right" vertical="center"/>
    </xf>
    <xf numFmtId="164" fontId="10" fillId="7" borderId="3" xfId="0" applyNumberFormat="1" applyFont="1" applyFill="1" applyBorder="1" applyAlignment="1">
      <alignment horizontal="left" vertical="center"/>
    </xf>
    <xf numFmtId="164" fontId="10" fillId="7" borderId="5" xfId="0" applyNumberFormat="1" applyFont="1" applyFill="1" applyBorder="1" applyAlignment="1">
      <alignment horizontal="left" vertical="center"/>
    </xf>
    <xf numFmtId="0" fontId="6" fillId="5" borderId="11" xfId="0" applyFont="1" applyFill="1" applyBorder="1" applyAlignment="1">
      <alignment horizontal="center" vertical="center"/>
    </xf>
    <xf numFmtId="0" fontId="6" fillId="5" borderId="12" xfId="0" applyFont="1" applyFill="1" applyBorder="1" applyAlignment="1">
      <alignment horizontal="center" vertical="center"/>
    </xf>
    <xf numFmtId="0" fontId="6" fillId="3" borderId="0" xfId="0" applyFont="1" applyFill="1" applyAlignment="1">
      <alignment horizontal="right" vertical="center" wrapText="1"/>
    </xf>
    <xf numFmtId="0" fontId="6" fillId="3" borderId="2" xfId="0" applyFont="1" applyFill="1" applyBorder="1" applyAlignment="1">
      <alignment horizontal="right" vertical="center" wrapText="1"/>
    </xf>
    <xf numFmtId="49" fontId="3" fillId="5" borderId="8" xfId="0" applyNumberFormat="1" applyFont="1" applyFill="1" applyBorder="1" applyAlignment="1" applyProtection="1">
      <alignment horizontal="center" vertical="center"/>
      <protection locked="0"/>
    </xf>
    <xf numFmtId="49" fontId="3" fillId="5" borderId="30" xfId="0" applyNumberFormat="1" applyFont="1" applyFill="1" applyBorder="1" applyAlignment="1" applyProtection="1">
      <alignment horizontal="center" vertical="center"/>
      <protection locked="0"/>
    </xf>
    <xf numFmtId="49" fontId="3" fillId="5" borderId="29" xfId="0" applyNumberFormat="1" applyFont="1" applyFill="1" applyBorder="1" applyAlignment="1" applyProtection="1">
      <alignment horizontal="center" vertical="center"/>
      <protection locked="0"/>
    </xf>
    <xf numFmtId="49" fontId="3" fillId="5" borderId="31" xfId="0" applyNumberFormat="1" applyFont="1" applyFill="1" applyBorder="1" applyAlignment="1" applyProtection="1">
      <alignment horizontal="center" vertical="center"/>
      <protection locked="0"/>
    </xf>
    <xf numFmtId="0" fontId="2" fillId="3" borderId="0" xfId="0" applyFont="1" applyFill="1" applyAlignment="1">
      <alignment horizontal="center" vertical="center"/>
    </xf>
    <xf numFmtId="0" fontId="11" fillId="3" borderId="0" xfId="0" applyFont="1" applyFill="1" applyAlignment="1">
      <alignment horizontal="center"/>
    </xf>
    <xf numFmtId="49" fontId="10" fillId="5" borderId="8" xfId="0" applyNumberFormat="1" applyFont="1" applyFill="1" applyBorder="1" applyAlignment="1" applyProtection="1">
      <alignment horizontal="center" vertical="center" wrapText="1"/>
      <protection locked="0"/>
    </xf>
    <xf numFmtId="49" fontId="3" fillId="5" borderId="17" xfId="0" applyNumberFormat="1" applyFont="1" applyFill="1" applyBorder="1" applyAlignment="1" applyProtection="1">
      <alignment horizontal="center" vertical="center" wrapText="1"/>
      <protection locked="0"/>
    </xf>
    <xf numFmtId="49" fontId="3" fillId="5" borderId="30" xfId="0" applyNumberFormat="1" applyFont="1" applyFill="1" applyBorder="1" applyAlignment="1" applyProtection="1">
      <alignment horizontal="center" vertical="center" wrapText="1"/>
      <protection locked="0"/>
    </xf>
    <xf numFmtId="49" fontId="3" fillId="5" borderId="6" xfId="0" applyNumberFormat="1" applyFont="1" applyFill="1" applyBorder="1" applyAlignment="1" applyProtection="1">
      <alignment horizontal="center" vertical="center" wrapText="1"/>
      <protection locked="0"/>
    </xf>
    <xf numFmtId="49" fontId="3" fillId="5" borderId="0" xfId="0" applyNumberFormat="1" applyFont="1" applyFill="1" applyAlignment="1" applyProtection="1">
      <alignment horizontal="center" vertical="center" wrapText="1"/>
      <protection locked="0"/>
    </xf>
    <xf numFmtId="49" fontId="3" fillId="5" borderId="2" xfId="0" applyNumberFormat="1" applyFont="1" applyFill="1" applyBorder="1" applyAlignment="1" applyProtection="1">
      <alignment horizontal="center" vertical="center" wrapText="1"/>
      <protection locked="0"/>
    </xf>
    <xf numFmtId="49" fontId="3" fillId="5" borderId="29" xfId="0" applyNumberFormat="1" applyFont="1" applyFill="1" applyBorder="1" applyAlignment="1" applyProtection="1">
      <alignment horizontal="center" vertical="center" wrapText="1"/>
      <protection locked="0"/>
    </xf>
    <xf numFmtId="49" fontId="3" fillId="5" borderId="1" xfId="0" applyNumberFormat="1" applyFont="1" applyFill="1" applyBorder="1" applyAlignment="1" applyProtection="1">
      <alignment horizontal="center" vertical="center" wrapText="1"/>
      <protection locked="0"/>
    </xf>
    <xf numFmtId="49" fontId="3" fillId="5" borderId="31" xfId="0" applyNumberFormat="1" applyFont="1" applyFill="1" applyBorder="1" applyAlignment="1" applyProtection="1">
      <alignment horizontal="center" vertical="center" wrapText="1"/>
      <protection locked="0"/>
    </xf>
    <xf numFmtId="49" fontId="3" fillId="5" borderId="4" xfId="0" applyNumberFormat="1" applyFont="1" applyFill="1" applyBorder="1" applyAlignment="1" applyProtection="1">
      <alignment horizontal="center" vertical="center"/>
      <protection locked="0"/>
    </xf>
    <xf numFmtId="49" fontId="14" fillId="2" borderId="5" xfId="2" applyNumberFormat="1" applyFill="1" applyBorder="1" applyAlignment="1" applyProtection="1">
      <alignment horizontal="center" vertical="center"/>
      <protection locked="0"/>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1438275</xdr:colOff>
      <xdr:row>0</xdr:row>
      <xdr:rowOff>19051</xdr:rowOff>
    </xdr:from>
    <xdr:to>
      <xdr:col>5</xdr:col>
      <xdr:colOff>247650</xdr:colOff>
      <xdr:row>1</xdr:row>
      <xdr:rowOff>40167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2775" y="19051"/>
          <a:ext cx="4391025" cy="935516"/>
        </a:xfrm>
        <a:prstGeom prst="rect">
          <a:avLst/>
        </a:prstGeom>
      </xdr:spPr>
    </xdr:pic>
    <xdr:clientData/>
  </xdr:twoCellAnchor>
  <xdr:twoCellAnchor editAs="oneCell">
    <xdr:from>
      <xdr:col>3</xdr:col>
      <xdr:colOff>0</xdr:colOff>
      <xdr:row>12</xdr:row>
      <xdr:rowOff>0</xdr:rowOff>
    </xdr:from>
    <xdr:to>
      <xdr:col>6</xdr:col>
      <xdr:colOff>762000</xdr:colOff>
      <xdr:row>12</xdr:row>
      <xdr:rowOff>190500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429125" y="3543300"/>
          <a:ext cx="59531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scherba@illinois.edu" TargetMode="External"/><Relationship Id="rId7" Type="http://schemas.openxmlformats.org/officeDocument/2006/relationships/hyperlink" Target="mailto:mcchildr@illinois.edu" TargetMode="External"/><Relationship Id="rId2" Type="http://schemas.openxmlformats.org/officeDocument/2006/relationships/hyperlink" Target="mailto:lburrus@illinois.edu" TargetMode="External"/><Relationship Id="rId1" Type="http://schemas.openxmlformats.org/officeDocument/2006/relationships/hyperlink" Target="mailto:eggett@illinois.edu" TargetMode="External"/><Relationship Id="rId6" Type="http://schemas.openxmlformats.org/officeDocument/2006/relationships/hyperlink" Target="mailto:eggett@illinois.edu" TargetMode="External"/><Relationship Id="rId5" Type="http://schemas.openxmlformats.org/officeDocument/2006/relationships/hyperlink" Target="mailto:psergent@illinois.edu" TargetMode="External"/><Relationship Id="rId4" Type="http://schemas.openxmlformats.org/officeDocument/2006/relationships/hyperlink" Target="mailto:mcchildr@illinois.edu"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96"/>
  <sheetViews>
    <sheetView tabSelected="1" topLeftCell="A14" zoomScale="80" zoomScaleNormal="80" workbookViewId="0">
      <selection activeCell="D33" sqref="D33:E33"/>
    </sheetView>
  </sheetViews>
  <sheetFormatPr defaultRowHeight="15"/>
  <cols>
    <col min="2" max="2" width="25.7109375" customWidth="1"/>
    <col min="3" max="3" width="31.5703125" customWidth="1"/>
    <col min="4" max="4" width="26.42578125" customWidth="1"/>
    <col min="5" max="7" width="25.7109375" customWidth="1"/>
    <col min="8" max="8" width="58" customWidth="1"/>
  </cols>
  <sheetData>
    <row r="1" spans="1:8" ht="72" customHeight="1">
      <c r="A1" s="49"/>
      <c r="B1" s="116"/>
      <c r="C1" s="116"/>
      <c r="D1" s="116"/>
      <c r="E1" s="116"/>
      <c r="F1" s="116"/>
      <c r="G1" s="116"/>
      <c r="H1" s="1"/>
    </row>
    <row r="2" spans="1:8" ht="26.25">
      <c r="A2" s="49"/>
      <c r="B2" s="117" t="s">
        <v>0</v>
      </c>
      <c r="C2" s="117"/>
      <c r="D2" s="117"/>
      <c r="E2" s="117"/>
      <c r="F2" s="117"/>
      <c r="G2" s="117"/>
      <c r="H2" s="2"/>
    </row>
    <row r="3" spans="1:8" ht="16.5" thickBot="1">
      <c r="A3" s="49"/>
      <c r="B3" s="2"/>
      <c r="C3" s="2"/>
      <c r="D3" s="2"/>
      <c r="E3" s="2"/>
      <c r="F3" s="2"/>
      <c r="G3" s="2"/>
      <c r="H3" s="2"/>
    </row>
    <row r="4" spans="1:8" ht="15.75">
      <c r="A4" s="49"/>
      <c r="B4" s="118" t="s">
        <v>1</v>
      </c>
      <c r="C4" s="119"/>
      <c r="D4" s="119"/>
      <c r="E4" s="119"/>
      <c r="F4" s="119"/>
      <c r="G4" s="120"/>
      <c r="H4" s="2"/>
    </row>
    <row r="5" spans="1:8" ht="15.75">
      <c r="A5" s="49"/>
      <c r="B5" s="121"/>
      <c r="C5" s="122"/>
      <c r="D5" s="122"/>
      <c r="E5" s="122"/>
      <c r="F5" s="122"/>
      <c r="G5" s="123"/>
      <c r="H5" s="2"/>
    </row>
    <row r="6" spans="1:8" ht="15.75">
      <c r="A6" s="49"/>
      <c r="B6" s="121"/>
      <c r="C6" s="122"/>
      <c r="D6" s="122"/>
      <c r="E6" s="122"/>
      <c r="F6" s="122"/>
      <c r="G6" s="123"/>
      <c r="H6" s="2"/>
    </row>
    <row r="7" spans="1:8" ht="15.75">
      <c r="A7" s="49"/>
      <c r="B7" s="121"/>
      <c r="C7" s="122"/>
      <c r="D7" s="122"/>
      <c r="E7" s="122"/>
      <c r="F7" s="122"/>
      <c r="G7" s="123"/>
      <c r="H7" s="2"/>
    </row>
    <row r="8" spans="1:8" ht="15.75">
      <c r="A8" s="49"/>
      <c r="B8" s="121"/>
      <c r="C8" s="122"/>
      <c r="D8" s="122"/>
      <c r="E8" s="122"/>
      <c r="F8" s="122"/>
      <c r="G8" s="123"/>
      <c r="H8" s="2"/>
    </row>
    <row r="9" spans="1:8" ht="15.75">
      <c r="A9" s="49"/>
      <c r="B9" s="121"/>
      <c r="C9" s="122"/>
      <c r="D9" s="122"/>
      <c r="E9" s="122"/>
      <c r="F9" s="122"/>
      <c r="G9" s="123"/>
      <c r="H9" s="2"/>
    </row>
    <row r="10" spans="1:8" ht="16.5" thickBot="1">
      <c r="A10" s="49"/>
      <c r="B10" s="124"/>
      <c r="C10" s="125"/>
      <c r="D10" s="125"/>
      <c r="E10" s="125"/>
      <c r="F10" s="125"/>
      <c r="G10" s="126"/>
      <c r="H10" s="2"/>
    </row>
    <row r="11" spans="1:8" ht="26.25">
      <c r="A11" s="49"/>
      <c r="B11" s="94" t="s">
        <v>2</v>
      </c>
      <c r="C11" s="94"/>
      <c r="D11" s="94"/>
      <c r="E11" s="94"/>
      <c r="F11" s="94"/>
      <c r="G11" s="94"/>
      <c r="H11" s="94"/>
    </row>
    <row r="12" spans="1:8" ht="27" thickBot="1">
      <c r="A12" s="49"/>
      <c r="B12" s="3"/>
      <c r="C12" s="3"/>
      <c r="D12" s="4"/>
      <c r="E12" s="4"/>
      <c r="F12" s="4"/>
      <c r="G12" s="4"/>
      <c r="H12" s="3"/>
    </row>
    <row r="13" spans="1:8" ht="16.5" thickBot="1">
      <c r="A13" s="49"/>
      <c r="B13" s="104" t="s">
        <v>3</v>
      </c>
      <c r="C13" s="105"/>
      <c r="D13" s="99"/>
      <c r="E13" s="127"/>
      <c r="F13" s="127"/>
      <c r="G13" s="100"/>
      <c r="H13" s="5"/>
    </row>
    <row r="14" spans="1:8" ht="16.5" thickBot="1">
      <c r="A14" s="49"/>
      <c r="B14" s="104" t="s">
        <v>4</v>
      </c>
      <c r="C14" s="105"/>
      <c r="D14" s="106">
        <v>4039.7</v>
      </c>
      <c r="E14" s="107"/>
      <c r="F14" s="6"/>
      <c r="G14" s="6"/>
      <c r="H14" s="2"/>
    </row>
    <row r="15" spans="1:8" ht="16.5" thickBot="1">
      <c r="A15" s="49"/>
      <c r="B15" s="104" t="s">
        <v>5</v>
      </c>
      <c r="C15" s="105"/>
      <c r="D15" s="7" t="s">
        <v>6</v>
      </c>
      <c r="E15" s="43" t="s">
        <v>7</v>
      </c>
      <c r="F15" s="108" t="s">
        <v>8</v>
      </c>
      <c r="G15" s="109"/>
      <c r="H15" s="8"/>
    </row>
    <row r="16" spans="1:8" ht="16.5" customHeight="1">
      <c r="A16" s="49"/>
      <c r="B16" s="110" t="s">
        <v>9</v>
      </c>
      <c r="C16" s="111"/>
      <c r="D16" s="112" t="s">
        <v>10</v>
      </c>
      <c r="E16" s="113"/>
      <c r="F16" s="9" t="s">
        <v>11</v>
      </c>
      <c r="G16" s="10" t="s">
        <v>12</v>
      </c>
      <c r="H16" s="8"/>
    </row>
    <row r="17" spans="1:8" ht="16.5" thickBot="1">
      <c r="A17" s="49"/>
      <c r="B17" s="110"/>
      <c r="C17" s="111"/>
      <c r="D17" s="114"/>
      <c r="E17" s="115"/>
      <c r="F17" s="11" t="s">
        <v>13</v>
      </c>
      <c r="G17" s="12" t="s">
        <v>14</v>
      </c>
      <c r="H17" s="8"/>
    </row>
    <row r="18" spans="1:8" ht="15.75">
      <c r="A18" s="49"/>
      <c r="B18" s="42"/>
      <c r="C18" s="42"/>
      <c r="D18" s="13"/>
      <c r="E18" s="14"/>
      <c r="F18" s="15" t="s">
        <v>15</v>
      </c>
      <c r="G18" s="16" t="s">
        <v>16</v>
      </c>
      <c r="H18" s="8"/>
    </row>
    <row r="19" spans="1:8" ht="15.75">
      <c r="A19" s="49"/>
      <c r="B19" s="2"/>
      <c r="C19" s="2"/>
      <c r="D19" s="2"/>
      <c r="E19" s="2"/>
      <c r="F19" s="17"/>
      <c r="G19" s="17"/>
      <c r="H19" s="2"/>
    </row>
    <row r="20" spans="1:8" ht="26.25">
      <c r="A20" s="49"/>
      <c r="B20" s="94" t="s">
        <v>17</v>
      </c>
      <c r="C20" s="94"/>
      <c r="D20" s="94"/>
      <c r="E20" s="94"/>
      <c r="F20" s="94"/>
      <c r="G20" s="94"/>
      <c r="H20" s="94"/>
    </row>
    <row r="21" spans="1:8" ht="26.25">
      <c r="A21" s="49"/>
      <c r="B21" s="3"/>
      <c r="C21" s="3"/>
      <c r="D21" s="3"/>
      <c r="E21" s="3"/>
      <c r="F21" s="3"/>
      <c r="G21" s="3"/>
      <c r="H21" s="3"/>
    </row>
    <row r="22" spans="1:8" ht="27" thickBot="1">
      <c r="A22" s="49"/>
      <c r="B22" s="98" t="s">
        <v>18</v>
      </c>
      <c r="C22" s="98"/>
      <c r="D22" s="4"/>
      <c r="E22" s="4"/>
      <c r="F22" s="3"/>
      <c r="G22" s="3"/>
      <c r="H22" s="3"/>
    </row>
    <row r="23" spans="1:8" ht="16.5" thickBot="1">
      <c r="A23" s="49"/>
      <c r="B23" s="90" t="s">
        <v>19</v>
      </c>
      <c r="C23" s="91"/>
      <c r="D23" s="99" t="s">
        <v>20</v>
      </c>
      <c r="E23" s="100"/>
      <c r="F23" s="5"/>
      <c r="G23" s="2"/>
      <c r="H23" s="2"/>
    </row>
    <row r="24" spans="1:8" ht="16.5" thickBot="1">
      <c r="A24" s="49"/>
      <c r="B24" s="90" t="s">
        <v>21</v>
      </c>
      <c r="C24" s="91"/>
      <c r="D24" s="99" t="s">
        <v>22</v>
      </c>
      <c r="E24" s="100"/>
      <c r="F24" s="5"/>
      <c r="G24" s="2"/>
      <c r="H24" s="2"/>
    </row>
    <row r="25" spans="1:8" ht="15.75">
      <c r="A25" s="49"/>
      <c r="B25" s="90" t="s">
        <v>23</v>
      </c>
      <c r="C25" s="91"/>
      <c r="D25" s="101" t="s">
        <v>24</v>
      </c>
      <c r="E25" s="128"/>
      <c r="F25" s="5"/>
      <c r="G25" s="2"/>
      <c r="H25" s="2"/>
    </row>
    <row r="26" spans="1:8" ht="16.5" thickBot="1">
      <c r="A26" s="49"/>
      <c r="B26" s="90" t="s">
        <v>25</v>
      </c>
      <c r="C26" s="91"/>
      <c r="D26" s="92" t="s">
        <v>26</v>
      </c>
      <c r="E26" s="93"/>
      <c r="F26" s="5"/>
      <c r="G26" s="2"/>
      <c r="H26" s="2"/>
    </row>
    <row r="27" spans="1:8" ht="16.5" thickBot="1">
      <c r="A27" s="49"/>
      <c r="B27" s="90" t="s">
        <v>27</v>
      </c>
      <c r="C27" s="91"/>
      <c r="D27" s="99" t="s">
        <v>28</v>
      </c>
      <c r="E27" s="100"/>
      <c r="F27" s="5"/>
      <c r="G27" s="2"/>
      <c r="H27" s="2"/>
    </row>
    <row r="28" spans="1:8" ht="15.75">
      <c r="A28" s="49"/>
      <c r="B28" s="38"/>
      <c r="C28" s="38"/>
      <c r="D28" s="13"/>
      <c r="E28" s="13"/>
      <c r="F28" s="2"/>
      <c r="G28" s="2"/>
      <c r="H28" s="2"/>
    </row>
    <row r="29" spans="1:8" ht="19.5" thickBot="1">
      <c r="A29" s="49"/>
      <c r="B29" s="98" t="s">
        <v>29</v>
      </c>
      <c r="C29" s="98"/>
      <c r="D29" s="18"/>
      <c r="E29" s="18"/>
      <c r="F29" s="2"/>
      <c r="G29" s="2"/>
      <c r="H29" s="2"/>
    </row>
    <row r="30" spans="1:8" ht="16.5" thickBot="1">
      <c r="A30" s="49"/>
      <c r="B30" s="90" t="s">
        <v>19</v>
      </c>
      <c r="C30" s="91"/>
      <c r="D30" s="99" t="s">
        <v>30</v>
      </c>
      <c r="E30" s="100"/>
      <c r="F30" s="5"/>
      <c r="G30" s="2"/>
      <c r="H30" s="2"/>
    </row>
    <row r="31" spans="1:8" ht="16.5" thickBot="1">
      <c r="A31" s="49"/>
      <c r="B31" s="90" t="s">
        <v>31</v>
      </c>
      <c r="C31" s="91"/>
      <c r="D31" s="99" t="s">
        <v>32</v>
      </c>
      <c r="E31" s="100"/>
      <c r="F31" s="5"/>
      <c r="G31" s="2"/>
      <c r="H31" s="2"/>
    </row>
    <row r="32" spans="1:8" ht="16.5" thickBot="1">
      <c r="A32" s="49"/>
      <c r="B32" s="90" t="s">
        <v>33</v>
      </c>
      <c r="C32" s="91"/>
      <c r="D32" s="99" t="s">
        <v>22</v>
      </c>
      <c r="E32" s="100"/>
      <c r="F32" s="5"/>
      <c r="G32" s="2"/>
      <c r="H32" s="2"/>
    </row>
    <row r="33" spans="1:8" ht="15.75">
      <c r="A33" s="49"/>
      <c r="B33" s="90" t="s">
        <v>23</v>
      </c>
      <c r="C33" s="91"/>
      <c r="D33" s="101" t="s">
        <v>34</v>
      </c>
      <c r="E33" s="128"/>
      <c r="F33" s="5"/>
      <c r="G33" s="2"/>
      <c r="H33" s="2"/>
    </row>
    <row r="34" spans="1:8" ht="16.5" thickBot="1">
      <c r="A34" s="49"/>
      <c r="B34" s="90" t="s">
        <v>25</v>
      </c>
      <c r="C34" s="91"/>
      <c r="D34" s="99" t="s">
        <v>35</v>
      </c>
      <c r="E34" s="100"/>
      <c r="F34" s="5"/>
      <c r="G34" s="2"/>
      <c r="H34" s="2"/>
    </row>
    <row r="35" spans="1:8" ht="15.75">
      <c r="A35" s="49"/>
      <c r="B35" s="38"/>
      <c r="C35" s="38"/>
      <c r="D35" s="19"/>
      <c r="E35" s="19"/>
      <c r="F35" s="1"/>
      <c r="G35" s="1"/>
      <c r="H35" s="1"/>
    </row>
    <row r="36" spans="1:8" ht="15.75">
      <c r="A36" s="49"/>
      <c r="B36" s="90" t="s">
        <v>36</v>
      </c>
      <c r="C36" s="90"/>
      <c r="D36" s="103" t="s">
        <v>37</v>
      </c>
      <c r="E36" s="103"/>
      <c r="F36" s="41" t="s">
        <v>38</v>
      </c>
      <c r="G36" s="41" t="s">
        <v>39</v>
      </c>
      <c r="H36" s="2"/>
    </row>
    <row r="37" spans="1:8" ht="15.75">
      <c r="A37" s="49"/>
      <c r="B37" s="38"/>
      <c r="C37" s="20"/>
      <c r="D37" s="96" t="s">
        <v>40</v>
      </c>
      <c r="E37" s="97"/>
      <c r="F37" s="21" t="s">
        <v>22</v>
      </c>
      <c r="G37" s="47" t="s">
        <v>41</v>
      </c>
      <c r="H37" s="8"/>
    </row>
    <row r="38" spans="1:8" ht="15.75">
      <c r="A38" s="49"/>
      <c r="B38" s="38"/>
      <c r="C38" s="20"/>
      <c r="D38" s="96" t="s">
        <v>42</v>
      </c>
      <c r="E38" s="97"/>
      <c r="F38" s="21" t="s">
        <v>22</v>
      </c>
      <c r="G38" s="48" t="s">
        <v>43</v>
      </c>
      <c r="H38" s="8"/>
    </row>
    <row r="39" spans="1:8" ht="15.75">
      <c r="A39" s="49"/>
      <c r="B39" s="38"/>
      <c r="C39" s="20"/>
      <c r="D39" s="96"/>
      <c r="E39" s="97"/>
      <c r="F39" s="21"/>
      <c r="G39" s="21"/>
      <c r="H39" s="8"/>
    </row>
    <row r="40" spans="1:8" ht="15.75">
      <c r="A40" s="49"/>
      <c r="B40" s="38"/>
      <c r="C40" s="20"/>
      <c r="D40" s="96"/>
      <c r="E40" s="97"/>
      <c r="F40" s="21"/>
      <c r="G40" s="21"/>
      <c r="H40" s="8"/>
    </row>
    <row r="41" spans="1:8" ht="15.75">
      <c r="A41" s="49"/>
      <c r="B41" s="38"/>
      <c r="C41" s="38"/>
      <c r="D41" s="22"/>
      <c r="E41" s="22"/>
      <c r="F41" s="17"/>
      <c r="G41" s="17"/>
      <c r="H41" s="2"/>
    </row>
    <row r="42" spans="1:8" ht="19.5" thickBot="1">
      <c r="A42" s="49"/>
      <c r="B42" s="98" t="s">
        <v>44</v>
      </c>
      <c r="C42" s="98"/>
      <c r="D42" s="18" t="s">
        <v>45</v>
      </c>
      <c r="E42" s="18"/>
      <c r="F42" s="2"/>
      <c r="G42" s="2"/>
      <c r="H42" s="2"/>
    </row>
    <row r="43" spans="1:8" ht="16.5" thickBot="1">
      <c r="A43" s="49"/>
      <c r="B43" s="90" t="s">
        <v>19</v>
      </c>
      <c r="C43" s="91"/>
      <c r="D43" s="99" t="s">
        <v>46</v>
      </c>
      <c r="E43" s="100"/>
      <c r="F43" s="5"/>
      <c r="G43" s="2"/>
      <c r="H43" s="2"/>
    </row>
    <row r="44" spans="1:8" ht="16.5" thickBot="1">
      <c r="A44" s="49"/>
      <c r="B44" s="90" t="s">
        <v>23</v>
      </c>
      <c r="C44" s="91"/>
      <c r="D44" s="101" t="s">
        <v>47</v>
      </c>
      <c r="E44" s="102"/>
      <c r="F44" s="5"/>
      <c r="G44" s="2"/>
      <c r="H44" s="2"/>
    </row>
    <row r="45" spans="1:8" ht="16.5" thickBot="1">
      <c r="A45" s="49"/>
      <c r="B45" s="90" t="s">
        <v>25</v>
      </c>
      <c r="C45" s="91"/>
      <c r="D45" s="92" t="s">
        <v>48</v>
      </c>
      <c r="E45" s="93"/>
      <c r="F45" s="5"/>
      <c r="G45" s="2"/>
      <c r="H45" s="2"/>
    </row>
    <row r="46" spans="1:8" ht="15.75">
      <c r="A46" s="49"/>
      <c r="B46" s="38"/>
      <c r="C46" s="38"/>
      <c r="D46" s="23"/>
      <c r="E46" s="23"/>
      <c r="F46" s="2"/>
      <c r="G46" s="2"/>
      <c r="H46" s="2"/>
    </row>
    <row r="47" spans="1:8" ht="15.75">
      <c r="A47" s="49"/>
      <c r="B47" s="38"/>
      <c r="C47" s="38"/>
      <c r="D47" s="2"/>
      <c r="E47" s="2"/>
      <c r="F47" s="2"/>
      <c r="G47" s="2"/>
      <c r="H47" s="2"/>
    </row>
    <row r="48" spans="1:8" ht="26.25">
      <c r="A48" s="49"/>
      <c r="B48" s="94" t="s">
        <v>49</v>
      </c>
      <c r="C48" s="94"/>
      <c r="D48" s="94"/>
      <c r="E48" s="94"/>
      <c r="F48" s="94"/>
      <c r="G48" s="94"/>
      <c r="H48" s="94"/>
    </row>
    <row r="49" spans="1:8" ht="15.75">
      <c r="A49" s="49"/>
      <c r="B49" s="24"/>
      <c r="C49" s="24"/>
      <c r="D49" s="24"/>
      <c r="E49" s="24"/>
      <c r="F49" s="24"/>
      <c r="G49" s="24"/>
      <c r="H49" s="24"/>
    </row>
    <row r="50" spans="1:8" ht="16.5" thickBot="1">
      <c r="A50" s="49"/>
      <c r="B50" s="95" t="s">
        <v>50</v>
      </c>
      <c r="C50" s="95"/>
      <c r="D50" s="95"/>
      <c r="E50" s="95"/>
      <c r="F50" s="95"/>
      <c r="G50" s="95"/>
      <c r="H50" s="2"/>
    </row>
    <row r="51" spans="1:8" ht="154.5" customHeight="1" thickBot="1">
      <c r="A51" s="49"/>
      <c r="B51" s="55" t="s">
        <v>51</v>
      </c>
      <c r="C51" s="56"/>
      <c r="D51" s="56"/>
      <c r="E51" s="56"/>
      <c r="F51" s="56"/>
      <c r="G51" s="57"/>
      <c r="H51" s="5"/>
    </row>
    <row r="52" spans="1:8" ht="15.75">
      <c r="A52" s="49"/>
      <c r="B52" s="23"/>
      <c r="C52" s="23"/>
      <c r="D52" s="23"/>
      <c r="E52" s="23"/>
      <c r="F52" s="23"/>
      <c r="G52" s="23"/>
      <c r="H52" s="2"/>
    </row>
    <row r="53" spans="1:8" ht="16.5" customHeight="1" thickBot="1">
      <c r="A53" s="49"/>
      <c r="B53" s="54" t="s">
        <v>52</v>
      </c>
      <c r="C53" s="54"/>
      <c r="D53" s="54"/>
      <c r="E53" s="54"/>
      <c r="F53" s="54"/>
      <c r="G53" s="54"/>
      <c r="H53" s="2"/>
    </row>
    <row r="54" spans="1:8" ht="145.5" customHeight="1" thickBot="1">
      <c r="A54" s="49"/>
      <c r="B54" s="55" t="s">
        <v>53</v>
      </c>
      <c r="C54" s="56"/>
      <c r="D54" s="56"/>
      <c r="E54" s="56"/>
      <c r="F54" s="56"/>
      <c r="G54" s="57"/>
      <c r="H54" s="5"/>
    </row>
    <row r="55" spans="1:8" ht="15.75">
      <c r="A55" s="49"/>
      <c r="B55" s="23"/>
      <c r="C55" s="23"/>
      <c r="D55" s="23"/>
      <c r="E55" s="23"/>
      <c r="F55" s="23"/>
      <c r="G55" s="23"/>
      <c r="H55" s="2"/>
    </row>
    <row r="56" spans="1:8" ht="33.75" customHeight="1" thickBot="1">
      <c r="A56" s="49"/>
      <c r="B56" s="63" t="s">
        <v>54</v>
      </c>
      <c r="C56" s="63"/>
      <c r="D56" s="63"/>
      <c r="E56" s="63"/>
      <c r="F56" s="63"/>
      <c r="G56" s="63"/>
      <c r="H56" s="2"/>
    </row>
    <row r="57" spans="1:8" ht="163.5" customHeight="1" thickBot="1">
      <c r="A57" s="49"/>
      <c r="B57" s="55" t="s">
        <v>55</v>
      </c>
      <c r="C57" s="56"/>
      <c r="D57" s="56"/>
      <c r="E57" s="56"/>
      <c r="F57" s="56"/>
      <c r="G57" s="57"/>
      <c r="H57" s="5"/>
    </row>
    <row r="58" spans="1:8" ht="15.75">
      <c r="A58" s="49"/>
      <c r="B58" s="23"/>
      <c r="C58" s="23"/>
      <c r="D58" s="23"/>
      <c r="E58" s="23"/>
      <c r="F58" s="23"/>
      <c r="G58" s="23"/>
      <c r="H58" s="2"/>
    </row>
    <row r="59" spans="1:8" ht="51" customHeight="1" thickBot="1">
      <c r="A59" s="49"/>
      <c r="B59" s="63" t="s">
        <v>56</v>
      </c>
      <c r="C59" s="63"/>
      <c r="D59" s="63"/>
      <c r="E59" s="63"/>
      <c r="F59" s="63"/>
      <c r="G59" s="63"/>
      <c r="H59" s="2"/>
    </row>
    <row r="60" spans="1:8" ht="152.25" customHeight="1" thickBot="1">
      <c r="A60" s="49"/>
      <c r="B60" s="55" t="s">
        <v>57</v>
      </c>
      <c r="C60" s="56"/>
      <c r="D60" s="56"/>
      <c r="E60" s="56"/>
      <c r="F60" s="56"/>
      <c r="G60" s="57"/>
      <c r="H60" s="5"/>
    </row>
    <row r="61" spans="1:8" ht="15.75">
      <c r="A61" s="49"/>
      <c r="B61" s="23"/>
      <c r="C61" s="23"/>
      <c r="D61" s="23"/>
      <c r="E61" s="23"/>
      <c r="F61" s="23"/>
      <c r="G61" s="23"/>
      <c r="H61" s="2"/>
    </row>
    <row r="62" spans="1:8" ht="16.5" thickBot="1">
      <c r="A62" s="49"/>
      <c r="B62" s="88" t="s">
        <v>58</v>
      </c>
      <c r="C62" s="88"/>
      <c r="D62" s="88"/>
      <c r="E62" s="88"/>
      <c r="F62" s="88"/>
      <c r="G62" s="88"/>
      <c r="H62" s="2"/>
    </row>
    <row r="63" spans="1:8" ht="129" customHeight="1" thickBot="1">
      <c r="A63" s="49"/>
      <c r="B63" s="55" t="s">
        <v>59</v>
      </c>
      <c r="C63" s="56"/>
      <c r="D63" s="56"/>
      <c r="E63" s="56"/>
      <c r="F63" s="56"/>
      <c r="G63" s="57"/>
      <c r="H63" s="5"/>
    </row>
    <row r="64" spans="1:8" ht="15.75">
      <c r="A64" s="49"/>
      <c r="B64" s="23"/>
      <c r="C64" s="23"/>
      <c r="D64" s="23"/>
      <c r="E64" s="23"/>
      <c r="F64" s="23"/>
      <c r="G64" s="23"/>
      <c r="H64" s="2"/>
    </row>
    <row r="65" spans="1:8" ht="16.5" thickBot="1">
      <c r="A65" s="49"/>
      <c r="B65" s="88" t="s">
        <v>60</v>
      </c>
      <c r="C65" s="88"/>
      <c r="D65" s="88"/>
      <c r="E65" s="88"/>
      <c r="F65" s="88"/>
      <c r="G65" s="88"/>
      <c r="H65" s="2"/>
    </row>
    <row r="66" spans="1:8" ht="114" customHeight="1" thickBot="1">
      <c r="A66" s="49"/>
      <c r="B66" s="55" t="s">
        <v>61</v>
      </c>
      <c r="C66" s="56"/>
      <c r="D66" s="56"/>
      <c r="E66" s="56"/>
      <c r="F66" s="56"/>
      <c r="G66" s="57"/>
      <c r="H66" s="5"/>
    </row>
    <row r="67" spans="1:8" ht="15.75">
      <c r="A67" s="49"/>
      <c r="B67" s="23"/>
      <c r="C67" s="23"/>
      <c r="D67" s="23"/>
      <c r="E67" s="23"/>
      <c r="F67" s="23"/>
      <c r="G67" s="23"/>
      <c r="H67" s="2"/>
    </row>
    <row r="68" spans="1:8" ht="15.75">
      <c r="A68" s="49"/>
      <c r="B68" s="2"/>
      <c r="C68" s="2"/>
      <c r="D68" s="2"/>
      <c r="E68" s="2"/>
      <c r="F68" s="2"/>
      <c r="G68" s="2"/>
      <c r="H68" s="2"/>
    </row>
    <row r="69" spans="1:8" ht="26.25">
      <c r="A69" s="49"/>
      <c r="B69" s="89" t="s">
        <v>62</v>
      </c>
      <c r="C69" s="89"/>
      <c r="D69" s="89"/>
      <c r="E69" s="89"/>
      <c r="F69" s="89"/>
      <c r="G69" s="89"/>
      <c r="H69" s="89"/>
    </row>
    <row r="70" spans="1:8" ht="15.75">
      <c r="A70" s="49"/>
      <c r="B70" s="53" t="s">
        <v>63</v>
      </c>
      <c r="C70" s="53"/>
      <c r="D70" s="53"/>
      <c r="E70" s="53"/>
      <c r="F70" s="53"/>
      <c r="G70" s="53"/>
      <c r="H70" s="2"/>
    </row>
    <row r="71" spans="1:8" ht="15.75">
      <c r="A71" s="49"/>
      <c r="B71" s="2"/>
      <c r="C71" s="2"/>
      <c r="D71" s="2"/>
      <c r="E71" s="2"/>
      <c r="F71" s="2"/>
      <c r="G71" s="2"/>
      <c r="H71" s="2"/>
    </row>
    <row r="72" spans="1:8" ht="21">
      <c r="A72" s="49"/>
      <c r="B72" s="25" t="s">
        <v>64</v>
      </c>
      <c r="C72" s="2"/>
      <c r="D72" s="2"/>
      <c r="E72" s="2"/>
      <c r="F72" s="2"/>
      <c r="G72" s="2"/>
      <c r="H72" s="2"/>
    </row>
    <row r="73" spans="1:8" ht="37.5" customHeight="1">
      <c r="A73" s="49"/>
      <c r="B73" s="65" t="s">
        <v>65</v>
      </c>
      <c r="C73" s="65"/>
      <c r="D73" s="65"/>
      <c r="E73" s="65"/>
      <c r="F73" s="65"/>
      <c r="G73" s="65"/>
      <c r="H73" s="2"/>
    </row>
    <row r="74" spans="1:8" ht="15.75">
      <c r="A74" s="49"/>
      <c r="B74" s="2"/>
      <c r="C74" s="2"/>
      <c r="D74" s="2"/>
      <c r="E74" s="2"/>
      <c r="F74" s="2"/>
      <c r="G74" s="2"/>
      <c r="H74" s="2"/>
    </row>
    <row r="75" spans="1:8" ht="18.75">
      <c r="A75" s="49"/>
      <c r="B75" s="87" t="s">
        <v>66</v>
      </c>
      <c r="C75" s="87"/>
      <c r="D75" s="87" t="s">
        <v>67</v>
      </c>
      <c r="E75" s="87"/>
      <c r="F75" s="87" t="s">
        <v>68</v>
      </c>
      <c r="G75" s="87"/>
      <c r="H75" s="2"/>
    </row>
    <row r="76" spans="1:8" ht="15.75">
      <c r="A76" s="49"/>
      <c r="B76" s="80" t="s">
        <v>69</v>
      </c>
      <c r="C76" s="81"/>
      <c r="D76" s="80">
        <v>2</v>
      </c>
      <c r="E76" s="81"/>
      <c r="F76" s="84">
        <v>42036</v>
      </c>
      <c r="G76" s="85"/>
      <c r="H76" s="8"/>
    </row>
    <row r="77" spans="1:8" ht="15.75">
      <c r="A77" s="49"/>
      <c r="B77" s="80" t="s">
        <v>70</v>
      </c>
      <c r="C77" s="81"/>
      <c r="D77" s="84"/>
      <c r="E77" s="81"/>
      <c r="F77" s="84" t="s">
        <v>71</v>
      </c>
      <c r="G77" s="85"/>
      <c r="H77" s="8"/>
    </row>
    <row r="78" spans="1:8" ht="15.75">
      <c r="A78" s="49"/>
      <c r="B78" s="86" t="s">
        <v>72</v>
      </c>
      <c r="C78" s="81"/>
      <c r="D78" s="80">
        <v>30</v>
      </c>
      <c r="E78" s="81"/>
      <c r="F78" s="84">
        <v>42248</v>
      </c>
      <c r="G78" s="85"/>
      <c r="H78" s="8"/>
    </row>
    <row r="79" spans="1:8" ht="15.75">
      <c r="A79" s="49"/>
      <c r="B79" s="80"/>
      <c r="C79" s="81"/>
      <c r="D79" s="80"/>
      <c r="E79" s="81"/>
      <c r="F79" s="80"/>
      <c r="G79" s="81"/>
      <c r="H79" s="8"/>
    </row>
    <row r="80" spans="1:8" ht="15.75">
      <c r="A80" s="49"/>
      <c r="B80" s="80"/>
      <c r="C80" s="81"/>
      <c r="D80" s="80"/>
      <c r="E80" s="81"/>
      <c r="F80" s="84"/>
      <c r="G80" s="85"/>
      <c r="H80" s="8"/>
    </row>
    <row r="81" spans="1:8" ht="15.75">
      <c r="A81" s="49"/>
      <c r="B81" s="80"/>
      <c r="C81" s="81"/>
      <c r="D81" s="80"/>
      <c r="E81" s="81"/>
      <c r="F81" s="80"/>
      <c r="G81" s="81"/>
      <c r="H81" s="8"/>
    </row>
    <row r="82" spans="1:8" ht="15.75">
      <c r="A82" s="49"/>
      <c r="B82" s="80"/>
      <c r="C82" s="81"/>
      <c r="D82" s="80"/>
      <c r="E82" s="81"/>
      <c r="F82" s="84"/>
      <c r="G82" s="85"/>
      <c r="H82" s="8"/>
    </row>
    <row r="83" spans="1:8" ht="15.75">
      <c r="A83" s="49"/>
      <c r="B83" s="80"/>
      <c r="C83" s="81"/>
      <c r="D83" s="80"/>
      <c r="E83" s="81"/>
      <c r="F83" s="84"/>
      <c r="G83" s="85"/>
      <c r="H83" s="8"/>
    </row>
    <row r="84" spans="1:8" ht="15.75">
      <c r="A84" s="49"/>
      <c r="B84" s="80"/>
      <c r="C84" s="81"/>
      <c r="D84" s="80"/>
      <c r="E84" s="81"/>
      <c r="F84" s="80"/>
      <c r="G84" s="81"/>
      <c r="H84" s="8"/>
    </row>
    <row r="85" spans="1:8" ht="15.75">
      <c r="A85" s="49"/>
      <c r="B85" s="80"/>
      <c r="C85" s="81"/>
      <c r="D85" s="80"/>
      <c r="E85" s="81"/>
      <c r="F85" s="80"/>
      <c r="G85" s="81"/>
      <c r="H85" s="8"/>
    </row>
    <row r="86" spans="1:8" ht="15.75">
      <c r="A86" s="49"/>
      <c r="B86" s="82"/>
      <c r="C86" s="83"/>
      <c r="D86" s="82"/>
      <c r="E86" s="83"/>
      <c r="F86" s="82"/>
      <c r="G86" s="83"/>
      <c r="H86" s="8"/>
    </row>
    <row r="87" spans="1:8" ht="15.75">
      <c r="A87" s="49"/>
      <c r="B87" s="17"/>
      <c r="C87" s="17"/>
      <c r="D87" s="17"/>
      <c r="E87" s="17"/>
      <c r="F87" s="17"/>
      <c r="G87" s="17"/>
      <c r="H87" s="2"/>
    </row>
    <row r="88" spans="1:8" ht="21">
      <c r="A88" s="49"/>
      <c r="B88" s="25" t="s">
        <v>73</v>
      </c>
      <c r="C88" s="2"/>
      <c r="D88" s="2"/>
      <c r="E88" s="2"/>
      <c r="F88" s="2"/>
      <c r="G88" s="2"/>
      <c r="H88" s="2"/>
    </row>
    <row r="89" spans="1:8" ht="36" customHeight="1">
      <c r="A89" s="49"/>
      <c r="B89" s="65" t="s">
        <v>74</v>
      </c>
      <c r="C89" s="65"/>
      <c r="D89" s="65"/>
      <c r="E89" s="65"/>
      <c r="F89" s="65"/>
      <c r="G89" s="65"/>
      <c r="H89" s="2"/>
    </row>
    <row r="90" spans="1:8" ht="15.75">
      <c r="A90" s="49"/>
      <c r="B90" s="2"/>
      <c r="C90" s="2"/>
      <c r="D90" s="2"/>
      <c r="E90" s="2"/>
      <c r="F90" s="2"/>
      <c r="G90" s="2"/>
      <c r="H90" s="2"/>
    </row>
    <row r="91" spans="1:8" ht="21">
      <c r="A91" s="49"/>
      <c r="B91" s="79" t="s">
        <v>75</v>
      </c>
      <c r="C91" s="79"/>
      <c r="D91" s="37" t="s">
        <v>76</v>
      </c>
      <c r="E91" s="37" t="s">
        <v>77</v>
      </c>
      <c r="F91" s="79" t="s">
        <v>78</v>
      </c>
      <c r="G91" s="79"/>
      <c r="H91" s="2"/>
    </row>
    <row r="92" spans="1:8" ht="18.75">
      <c r="A92" s="49"/>
      <c r="B92" s="40"/>
      <c r="C92" s="40"/>
      <c r="D92" s="40"/>
      <c r="E92" s="40"/>
      <c r="F92" s="40"/>
      <c r="G92" s="40"/>
      <c r="H92" s="2"/>
    </row>
    <row r="93" spans="1:8" ht="18.75">
      <c r="A93" s="49"/>
      <c r="B93" s="74" t="s">
        <v>79</v>
      </c>
      <c r="C93" s="74"/>
      <c r="D93" s="74"/>
      <c r="E93" s="74"/>
      <c r="F93" s="74"/>
      <c r="G93" s="74"/>
      <c r="H93" s="2"/>
    </row>
    <row r="94" spans="1:8" ht="15.75">
      <c r="A94" s="49"/>
      <c r="B94" s="66"/>
      <c r="C94" s="67"/>
      <c r="D94" s="26"/>
      <c r="E94" s="27"/>
      <c r="F94" s="68">
        <f>D94*E94</f>
        <v>0</v>
      </c>
      <c r="G94" s="69"/>
      <c r="H94" s="8"/>
    </row>
    <row r="95" spans="1:8" ht="15.75">
      <c r="A95" s="49"/>
      <c r="B95" s="66"/>
      <c r="C95" s="67"/>
      <c r="D95" s="26"/>
      <c r="E95" s="27"/>
      <c r="F95" s="68">
        <f t="shared" ref="F95:F103" si="0">D95*E95</f>
        <v>0</v>
      </c>
      <c r="G95" s="69"/>
      <c r="H95" s="8"/>
    </row>
    <row r="96" spans="1:8" ht="15.75">
      <c r="A96" s="49"/>
      <c r="B96" s="66"/>
      <c r="C96" s="67"/>
      <c r="D96" s="26"/>
      <c r="E96" s="27"/>
      <c r="F96" s="68">
        <f t="shared" si="0"/>
        <v>0</v>
      </c>
      <c r="G96" s="69"/>
      <c r="H96" s="8"/>
    </row>
    <row r="97" spans="1:8" ht="15.75">
      <c r="A97" s="49"/>
      <c r="B97" s="66"/>
      <c r="C97" s="67"/>
      <c r="D97" s="26"/>
      <c r="E97" s="27"/>
      <c r="F97" s="68">
        <f t="shared" si="0"/>
        <v>0</v>
      </c>
      <c r="G97" s="69"/>
      <c r="H97" s="8"/>
    </row>
    <row r="98" spans="1:8" ht="15.75">
      <c r="A98" s="49"/>
      <c r="B98" s="66"/>
      <c r="C98" s="67"/>
      <c r="D98" s="26"/>
      <c r="E98" s="27"/>
      <c r="F98" s="68">
        <f t="shared" si="0"/>
        <v>0</v>
      </c>
      <c r="G98" s="69"/>
      <c r="H98" s="8"/>
    </row>
    <row r="99" spans="1:8" ht="15.75">
      <c r="A99" s="49"/>
      <c r="B99" s="66"/>
      <c r="C99" s="67"/>
      <c r="D99" s="26"/>
      <c r="E99" s="27"/>
      <c r="F99" s="68">
        <f t="shared" si="0"/>
        <v>0</v>
      </c>
      <c r="G99" s="69"/>
      <c r="H99" s="8"/>
    </row>
    <row r="100" spans="1:8" ht="15.75">
      <c r="A100" s="49"/>
      <c r="B100" s="66"/>
      <c r="C100" s="67"/>
      <c r="D100" s="26"/>
      <c r="E100" s="27"/>
      <c r="F100" s="68">
        <f t="shared" si="0"/>
        <v>0</v>
      </c>
      <c r="G100" s="69"/>
      <c r="H100" s="8"/>
    </row>
    <row r="101" spans="1:8" ht="15.75">
      <c r="A101" s="49"/>
      <c r="B101" s="66"/>
      <c r="C101" s="67"/>
      <c r="D101" s="26"/>
      <c r="E101" s="27"/>
      <c r="F101" s="68">
        <f t="shared" si="0"/>
        <v>0</v>
      </c>
      <c r="G101" s="69"/>
      <c r="H101" s="8"/>
    </row>
    <row r="102" spans="1:8" ht="15.75">
      <c r="A102" s="49"/>
      <c r="B102" s="66"/>
      <c r="C102" s="67"/>
      <c r="D102" s="26"/>
      <c r="E102" s="27"/>
      <c r="F102" s="68">
        <f t="shared" si="0"/>
        <v>0</v>
      </c>
      <c r="G102" s="69"/>
      <c r="H102" s="8"/>
    </row>
    <row r="103" spans="1:8" ht="16.5" thickBot="1">
      <c r="A103" s="49"/>
      <c r="B103" s="66"/>
      <c r="C103" s="67"/>
      <c r="D103" s="26"/>
      <c r="E103" s="27"/>
      <c r="F103" s="77">
        <f t="shared" si="0"/>
        <v>0</v>
      </c>
      <c r="G103" s="78"/>
      <c r="H103" s="8"/>
    </row>
    <row r="104" spans="1:8" ht="16.5" thickBot="1">
      <c r="A104" s="49"/>
      <c r="B104" s="17"/>
      <c r="C104" s="17"/>
      <c r="D104" s="17"/>
      <c r="E104" s="28" t="s">
        <v>80</v>
      </c>
      <c r="F104" s="75">
        <f>SUM(F94:G103)</f>
        <v>0</v>
      </c>
      <c r="G104" s="76"/>
      <c r="H104" s="5"/>
    </row>
    <row r="105" spans="1:8" ht="15.75">
      <c r="A105" s="49"/>
      <c r="B105" s="2"/>
      <c r="C105" s="2"/>
      <c r="D105" s="2"/>
      <c r="E105" s="38"/>
      <c r="F105" s="29"/>
      <c r="G105" s="29"/>
      <c r="H105" s="2"/>
    </row>
    <row r="106" spans="1:8" ht="18.75">
      <c r="A106" s="49"/>
      <c r="B106" s="74" t="s">
        <v>81</v>
      </c>
      <c r="C106" s="74"/>
      <c r="D106" s="74"/>
      <c r="E106" s="74"/>
      <c r="F106" s="74"/>
      <c r="G106" s="74"/>
      <c r="H106" s="2"/>
    </row>
    <row r="107" spans="1:8" ht="15.75">
      <c r="A107" s="49"/>
      <c r="B107" s="66"/>
      <c r="C107" s="67"/>
      <c r="D107" s="26"/>
      <c r="E107" s="27"/>
      <c r="F107" s="68">
        <f t="shared" ref="F107:F116" si="1">D107*E107</f>
        <v>0</v>
      </c>
      <c r="G107" s="69"/>
      <c r="H107" s="8"/>
    </row>
    <row r="108" spans="1:8" ht="15.75">
      <c r="A108" s="49"/>
      <c r="B108" s="66"/>
      <c r="C108" s="67"/>
      <c r="D108" s="26"/>
      <c r="E108" s="27"/>
      <c r="F108" s="68">
        <f t="shared" si="1"/>
        <v>0</v>
      </c>
      <c r="G108" s="69"/>
      <c r="H108" s="8"/>
    </row>
    <row r="109" spans="1:8" ht="15.75">
      <c r="A109" s="49"/>
      <c r="B109" s="66"/>
      <c r="C109" s="67"/>
      <c r="D109" s="26"/>
      <c r="E109" s="27"/>
      <c r="F109" s="68">
        <f t="shared" si="1"/>
        <v>0</v>
      </c>
      <c r="G109" s="69"/>
      <c r="H109" s="8"/>
    </row>
    <row r="110" spans="1:8" ht="15.75">
      <c r="A110" s="49"/>
      <c r="B110" s="66"/>
      <c r="C110" s="67"/>
      <c r="D110" s="26"/>
      <c r="E110" s="27"/>
      <c r="F110" s="68">
        <f t="shared" si="1"/>
        <v>0</v>
      </c>
      <c r="G110" s="69"/>
      <c r="H110" s="8"/>
    </row>
    <row r="111" spans="1:8" ht="15.75">
      <c r="A111" s="49"/>
      <c r="B111" s="66"/>
      <c r="C111" s="67"/>
      <c r="D111" s="26"/>
      <c r="E111" s="27"/>
      <c r="F111" s="68">
        <f t="shared" si="1"/>
        <v>0</v>
      </c>
      <c r="G111" s="69"/>
      <c r="H111" s="8"/>
    </row>
    <row r="112" spans="1:8" ht="15.75">
      <c r="A112" s="49"/>
      <c r="B112" s="66"/>
      <c r="C112" s="67"/>
      <c r="D112" s="26"/>
      <c r="E112" s="27"/>
      <c r="F112" s="68">
        <f t="shared" si="1"/>
        <v>0</v>
      </c>
      <c r="G112" s="69"/>
      <c r="H112" s="8"/>
    </row>
    <row r="113" spans="1:8" ht="15.75">
      <c r="A113" s="49"/>
      <c r="B113" s="66"/>
      <c r="C113" s="67"/>
      <c r="D113" s="26"/>
      <c r="E113" s="27"/>
      <c r="F113" s="68">
        <f t="shared" si="1"/>
        <v>0</v>
      </c>
      <c r="G113" s="69"/>
      <c r="H113" s="8"/>
    </row>
    <row r="114" spans="1:8" ht="15.75">
      <c r="A114" s="49"/>
      <c r="B114" s="66"/>
      <c r="C114" s="67"/>
      <c r="D114" s="26"/>
      <c r="E114" s="27"/>
      <c r="F114" s="68">
        <f t="shared" si="1"/>
        <v>0</v>
      </c>
      <c r="G114" s="69"/>
      <c r="H114" s="8"/>
    </row>
    <row r="115" spans="1:8" ht="15.75">
      <c r="A115" s="49"/>
      <c r="B115" s="66"/>
      <c r="C115" s="67"/>
      <c r="D115" s="26"/>
      <c r="E115" s="27"/>
      <c r="F115" s="68">
        <f t="shared" si="1"/>
        <v>0</v>
      </c>
      <c r="G115" s="69"/>
      <c r="H115" s="8"/>
    </row>
    <row r="116" spans="1:8" ht="15.75">
      <c r="A116" s="49"/>
      <c r="B116" s="66"/>
      <c r="C116" s="67"/>
      <c r="D116" s="26"/>
      <c r="E116" s="27"/>
      <c r="F116" s="68">
        <f t="shared" si="1"/>
        <v>0</v>
      </c>
      <c r="G116" s="69"/>
      <c r="H116" s="8"/>
    </row>
    <row r="117" spans="1:8" ht="16.5" thickBot="1">
      <c r="A117" s="49"/>
      <c r="B117" s="22"/>
      <c r="C117" s="22"/>
      <c r="D117" s="30"/>
      <c r="E117" s="28" t="s">
        <v>80</v>
      </c>
      <c r="F117" s="70">
        <f>SUM(F107:G116)</f>
        <v>0</v>
      </c>
      <c r="G117" s="71"/>
      <c r="H117" s="5"/>
    </row>
    <row r="118" spans="1:8" ht="15.75">
      <c r="A118" s="49"/>
      <c r="B118" s="31"/>
      <c r="C118" s="31"/>
      <c r="D118" s="32"/>
      <c r="E118" s="38"/>
      <c r="F118" s="29"/>
      <c r="G118" s="29"/>
      <c r="H118" s="2"/>
    </row>
    <row r="119" spans="1:8" ht="18.75">
      <c r="A119" s="49"/>
      <c r="B119" s="74" t="s">
        <v>82</v>
      </c>
      <c r="C119" s="74"/>
      <c r="D119" s="74"/>
      <c r="E119" s="74"/>
      <c r="F119" s="74"/>
      <c r="G119" s="74"/>
      <c r="H119" s="2"/>
    </row>
    <row r="120" spans="1:8" ht="15.75">
      <c r="A120" s="49"/>
      <c r="B120" s="66" t="s">
        <v>83</v>
      </c>
      <c r="C120" s="67"/>
      <c r="D120" s="26">
        <v>9</v>
      </c>
      <c r="E120" s="27">
        <v>208</v>
      </c>
      <c r="F120" s="68">
        <f t="shared" ref="F120:F129" si="2">D120*E120</f>
        <v>1872</v>
      </c>
      <c r="G120" s="69"/>
      <c r="H120" s="8"/>
    </row>
    <row r="121" spans="1:8" ht="15.75">
      <c r="A121" s="49"/>
      <c r="B121" s="66"/>
      <c r="C121" s="67"/>
      <c r="D121" s="26"/>
      <c r="E121" s="27"/>
      <c r="F121" s="68">
        <f t="shared" si="2"/>
        <v>0</v>
      </c>
      <c r="G121" s="69"/>
      <c r="H121" s="8"/>
    </row>
    <row r="122" spans="1:8" ht="15.75">
      <c r="A122" s="49"/>
      <c r="B122" s="66"/>
      <c r="C122" s="67"/>
      <c r="D122" s="26"/>
      <c r="E122" s="27"/>
      <c r="F122" s="68">
        <f t="shared" si="2"/>
        <v>0</v>
      </c>
      <c r="G122" s="69"/>
      <c r="H122" s="8"/>
    </row>
    <row r="123" spans="1:8" ht="15.75">
      <c r="A123" s="49"/>
      <c r="B123" s="66"/>
      <c r="C123" s="67"/>
      <c r="D123" s="26"/>
      <c r="E123" s="27"/>
      <c r="F123" s="68">
        <f t="shared" si="2"/>
        <v>0</v>
      </c>
      <c r="G123" s="69"/>
      <c r="H123" s="8"/>
    </row>
    <row r="124" spans="1:8" ht="15.75">
      <c r="A124" s="49"/>
      <c r="B124" s="66"/>
      <c r="C124" s="67"/>
      <c r="D124" s="26"/>
      <c r="E124" s="27"/>
      <c r="F124" s="68">
        <f t="shared" si="2"/>
        <v>0</v>
      </c>
      <c r="G124" s="69"/>
      <c r="H124" s="8"/>
    </row>
    <row r="125" spans="1:8" ht="15.75">
      <c r="A125" s="49"/>
      <c r="B125" s="66"/>
      <c r="C125" s="67"/>
      <c r="D125" s="26"/>
      <c r="E125" s="27"/>
      <c r="F125" s="68">
        <f t="shared" si="2"/>
        <v>0</v>
      </c>
      <c r="G125" s="69"/>
      <c r="H125" s="8"/>
    </row>
    <row r="126" spans="1:8" ht="15.75">
      <c r="A126" s="49"/>
      <c r="B126" s="66"/>
      <c r="C126" s="67"/>
      <c r="D126" s="26"/>
      <c r="E126" s="27"/>
      <c r="F126" s="68">
        <f t="shared" si="2"/>
        <v>0</v>
      </c>
      <c r="G126" s="69"/>
      <c r="H126" s="8"/>
    </row>
    <row r="127" spans="1:8" ht="15.75">
      <c r="A127" s="49"/>
      <c r="B127" s="66"/>
      <c r="C127" s="67"/>
      <c r="D127" s="26"/>
      <c r="E127" s="27"/>
      <c r="F127" s="68">
        <f t="shared" si="2"/>
        <v>0</v>
      </c>
      <c r="G127" s="69"/>
      <c r="H127" s="8"/>
    </row>
    <row r="128" spans="1:8" ht="15.75">
      <c r="A128" s="49"/>
      <c r="B128" s="66"/>
      <c r="C128" s="67"/>
      <c r="D128" s="26"/>
      <c r="E128" s="27"/>
      <c r="F128" s="68">
        <f t="shared" si="2"/>
        <v>0</v>
      </c>
      <c r="G128" s="69"/>
      <c r="H128" s="8"/>
    </row>
    <row r="129" spans="1:8" ht="15.75">
      <c r="A129" s="49"/>
      <c r="B129" s="66"/>
      <c r="C129" s="67"/>
      <c r="D129" s="26"/>
      <c r="E129" s="27"/>
      <c r="F129" s="68">
        <f t="shared" si="2"/>
        <v>0</v>
      </c>
      <c r="G129" s="69"/>
      <c r="H129" s="8"/>
    </row>
    <row r="130" spans="1:8" ht="16.5" thickBot="1">
      <c r="A130" s="49"/>
      <c r="B130" s="22"/>
      <c r="C130" s="22"/>
      <c r="D130" s="30"/>
      <c r="E130" s="28" t="s">
        <v>80</v>
      </c>
      <c r="F130" s="70">
        <f>SUM(F120:G129)</f>
        <v>1872</v>
      </c>
      <c r="G130" s="71"/>
      <c r="H130" s="5"/>
    </row>
    <row r="131" spans="1:8" ht="15.75">
      <c r="A131" s="49"/>
      <c r="B131" s="31"/>
      <c r="C131" s="31"/>
      <c r="D131" s="32"/>
      <c r="E131" s="38"/>
      <c r="F131" s="29"/>
      <c r="G131" s="29"/>
      <c r="H131" s="2"/>
    </row>
    <row r="132" spans="1:8" ht="18.75">
      <c r="A132" s="49"/>
      <c r="B132" s="74" t="s">
        <v>84</v>
      </c>
      <c r="C132" s="74"/>
      <c r="D132" s="74"/>
      <c r="E132" s="74"/>
      <c r="F132" s="74"/>
      <c r="G132" s="74"/>
      <c r="H132" s="2"/>
    </row>
    <row r="133" spans="1:8" ht="15.75">
      <c r="A133" s="49"/>
      <c r="B133" s="66"/>
      <c r="C133" s="67"/>
      <c r="D133" s="26"/>
      <c r="E133" s="27"/>
      <c r="F133" s="68">
        <f t="shared" ref="F133:F142" si="3">D133*E133</f>
        <v>0</v>
      </c>
      <c r="G133" s="69"/>
      <c r="H133" s="8"/>
    </row>
    <row r="134" spans="1:8" ht="15.75">
      <c r="A134" s="49"/>
      <c r="B134" s="66"/>
      <c r="C134" s="67"/>
      <c r="D134" s="26"/>
      <c r="E134" s="27"/>
      <c r="F134" s="68">
        <f t="shared" si="3"/>
        <v>0</v>
      </c>
      <c r="G134" s="69"/>
      <c r="H134" s="8"/>
    </row>
    <row r="135" spans="1:8" ht="15.75">
      <c r="A135" s="49"/>
      <c r="B135" s="66"/>
      <c r="C135" s="67"/>
      <c r="D135" s="26"/>
      <c r="E135" s="27"/>
      <c r="F135" s="68">
        <f t="shared" si="3"/>
        <v>0</v>
      </c>
      <c r="G135" s="69"/>
      <c r="H135" s="8"/>
    </row>
    <row r="136" spans="1:8" ht="15.75">
      <c r="A136" s="49"/>
      <c r="B136" s="66"/>
      <c r="C136" s="67"/>
      <c r="D136" s="26"/>
      <c r="E136" s="27"/>
      <c r="F136" s="68">
        <f t="shared" si="3"/>
        <v>0</v>
      </c>
      <c r="G136" s="69"/>
      <c r="H136" s="8"/>
    </row>
    <row r="137" spans="1:8" ht="15.75">
      <c r="A137" s="49"/>
      <c r="B137" s="66"/>
      <c r="C137" s="67"/>
      <c r="D137" s="26"/>
      <c r="E137" s="27"/>
      <c r="F137" s="68">
        <f t="shared" si="3"/>
        <v>0</v>
      </c>
      <c r="G137" s="69"/>
      <c r="H137" s="8"/>
    </row>
    <row r="138" spans="1:8" ht="15.75">
      <c r="A138" s="49"/>
      <c r="B138" s="66"/>
      <c r="C138" s="67"/>
      <c r="D138" s="26"/>
      <c r="E138" s="27"/>
      <c r="F138" s="68">
        <f t="shared" si="3"/>
        <v>0</v>
      </c>
      <c r="G138" s="69"/>
      <c r="H138" s="8"/>
    </row>
    <row r="139" spans="1:8" ht="15.75">
      <c r="A139" s="49"/>
      <c r="B139" s="66"/>
      <c r="C139" s="67"/>
      <c r="D139" s="26"/>
      <c r="E139" s="27"/>
      <c r="F139" s="68">
        <f t="shared" si="3"/>
        <v>0</v>
      </c>
      <c r="G139" s="69"/>
      <c r="H139" s="8"/>
    </row>
    <row r="140" spans="1:8" ht="15.75">
      <c r="A140" s="49"/>
      <c r="B140" s="66"/>
      <c r="C140" s="67"/>
      <c r="D140" s="26"/>
      <c r="E140" s="27"/>
      <c r="F140" s="68">
        <f t="shared" si="3"/>
        <v>0</v>
      </c>
      <c r="G140" s="69"/>
      <c r="H140" s="8"/>
    </row>
    <row r="141" spans="1:8" ht="15.75">
      <c r="A141" s="49"/>
      <c r="B141" s="66"/>
      <c r="C141" s="67"/>
      <c r="D141" s="26"/>
      <c r="E141" s="27"/>
      <c r="F141" s="68">
        <f t="shared" si="3"/>
        <v>0</v>
      </c>
      <c r="G141" s="69"/>
      <c r="H141" s="8"/>
    </row>
    <row r="142" spans="1:8" ht="15.75">
      <c r="A142" s="49"/>
      <c r="B142" s="66"/>
      <c r="C142" s="67"/>
      <c r="D142" s="26"/>
      <c r="E142" s="27"/>
      <c r="F142" s="68">
        <f t="shared" si="3"/>
        <v>0</v>
      </c>
      <c r="G142" s="69"/>
      <c r="H142" s="8"/>
    </row>
    <row r="143" spans="1:8" ht="16.5" thickBot="1">
      <c r="A143" s="49"/>
      <c r="B143" s="22"/>
      <c r="C143" s="22"/>
      <c r="D143" s="30"/>
      <c r="E143" s="28" t="s">
        <v>80</v>
      </c>
      <c r="F143" s="70">
        <f>SUM(F133:G142)</f>
        <v>0</v>
      </c>
      <c r="G143" s="71"/>
      <c r="H143" s="5"/>
    </row>
    <row r="144" spans="1:8" ht="15.75">
      <c r="A144" s="49"/>
      <c r="B144" s="31"/>
      <c r="C144" s="31"/>
      <c r="D144" s="32"/>
      <c r="E144" s="38"/>
      <c r="F144" s="29"/>
      <c r="G144" s="29"/>
      <c r="H144" s="2"/>
    </row>
    <row r="145" spans="1:8" ht="18.75">
      <c r="A145" s="49"/>
      <c r="B145" s="74" t="s">
        <v>85</v>
      </c>
      <c r="C145" s="74"/>
      <c r="D145" s="74"/>
      <c r="E145" s="74"/>
      <c r="F145" s="74"/>
      <c r="G145" s="74"/>
      <c r="H145" s="2"/>
    </row>
    <row r="146" spans="1:8" ht="15.75">
      <c r="A146" s="49"/>
      <c r="B146" s="66" t="s">
        <v>86</v>
      </c>
      <c r="C146" s="67"/>
      <c r="D146" s="26">
        <v>216.77</v>
      </c>
      <c r="E146" s="27">
        <v>10</v>
      </c>
      <c r="F146" s="68">
        <f>D146*E146</f>
        <v>2167.7000000000003</v>
      </c>
      <c r="G146" s="69"/>
      <c r="H146" s="8"/>
    </row>
    <row r="147" spans="1:8" ht="15.75">
      <c r="A147" s="49"/>
      <c r="B147" s="66"/>
      <c r="C147" s="67"/>
      <c r="D147" s="26"/>
      <c r="E147" s="27"/>
      <c r="F147" s="68">
        <f t="shared" ref="F147:F155" si="4">D147*E147</f>
        <v>0</v>
      </c>
      <c r="G147" s="69"/>
      <c r="H147" s="8"/>
    </row>
    <row r="148" spans="1:8" ht="15.75">
      <c r="A148" s="49"/>
      <c r="B148" s="66"/>
      <c r="C148" s="67"/>
      <c r="D148" s="26"/>
      <c r="E148" s="27"/>
      <c r="F148" s="68">
        <f t="shared" si="4"/>
        <v>0</v>
      </c>
      <c r="G148" s="69"/>
      <c r="H148" s="8"/>
    </row>
    <row r="149" spans="1:8" ht="15.75">
      <c r="A149" s="49"/>
      <c r="B149" s="66"/>
      <c r="C149" s="67"/>
      <c r="D149" s="26"/>
      <c r="E149" s="27"/>
      <c r="F149" s="68">
        <f t="shared" si="4"/>
        <v>0</v>
      </c>
      <c r="G149" s="69"/>
      <c r="H149" s="8"/>
    </row>
    <row r="150" spans="1:8" ht="15.75">
      <c r="A150" s="49"/>
      <c r="B150" s="66"/>
      <c r="C150" s="67"/>
      <c r="D150" s="26"/>
      <c r="E150" s="27"/>
      <c r="F150" s="68">
        <f t="shared" si="4"/>
        <v>0</v>
      </c>
      <c r="G150" s="69"/>
      <c r="H150" s="8"/>
    </row>
    <row r="151" spans="1:8" ht="15.75">
      <c r="A151" s="49"/>
      <c r="B151" s="66"/>
      <c r="C151" s="67"/>
      <c r="D151" s="26"/>
      <c r="E151" s="27"/>
      <c r="F151" s="68">
        <f t="shared" si="4"/>
        <v>0</v>
      </c>
      <c r="G151" s="69"/>
      <c r="H151" s="8"/>
    </row>
    <row r="152" spans="1:8" ht="15.75">
      <c r="A152" s="49"/>
      <c r="B152" s="66"/>
      <c r="C152" s="67"/>
      <c r="D152" s="26"/>
      <c r="E152" s="27"/>
      <c r="F152" s="68">
        <f t="shared" si="4"/>
        <v>0</v>
      </c>
      <c r="G152" s="69"/>
      <c r="H152" s="8"/>
    </row>
    <row r="153" spans="1:8" ht="15.75">
      <c r="A153" s="49"/>
      <c r="B153" s="66"/>
      <c r="C153" s="67"/>
      <c r="D153" s="26"/>
      <c r="E153" s="27"/>
      <c r="F153" s="68">
        <f t="shared" si="4"/>
        <v>0</v>
      </c>
      <c r="G153" s="69"/>
      <c r="H153" s="8"/>
    </row>
    <row r="154" spans="1:8" ht="15.75">
      <c r="A154" s="49"/>
      <c r="B154" s="66"/>
      <c r="C154" s="67"/>
      <c r="D154" s="26"/>
      <c r="E154" s="27"/>
      <c r="F154" s="68">
        <f t="shared" si="4"/>
        <v>0</v>
      </c>
      <c r="G154" s="69"/>
      <c r="H154" s="8"/>
    </row>
    <row r="155" spans="1:8" ht="15.75">
      <c r="A155" s="49"/>
      <c r="B155" s="66"/>
      <c r="C155" s="67"/>
      <c r="D155" s="26"/>
      <c r="E155" s="27"/>
      <c r="F155" s="68">
        <f t="shared" si="4"/>
        <v>0</v>
      </c>
      <c r="G155" s="69"/>
      <c r="H155" s="8"/>
    </row>
    <row r="156" spans="1:8" ht="16.5" thickBot="1">
      <c r="A156" s="49"/>
      <c r="B156" s="22"/>
      <c r="C156" s="22"/>
      <c r="D156" s="30"/>
      <c r="E156" s="28" t="s">
        <v>80</v>
      </c>
      <c r="F156" s="70">
        <f>SUM(F146:G155)</f>
        <v>2167.7000000000003</v>
      </c>
      <c r="G156" s="71"/>
      <c r="H156" s="5"/>
    </row>
    <row r="157" spans="1:8" ht="16.5" thickBot="1">
      <c r="A157" s="49"/>
      <c r="B157" s="31"/>
      <c r="C157" s="31"/>
      <c r="D157" s="32"/>
      <c r="E157" s="2"/>
      <c r="F157" s="33"/>
      <c r="G157" s="33"/>
      <c r="H157" s="2"/>
    </row>
    <row r="158" spans="1:8" ht="21.75" thickBot="1">
      <c r="A158" s="49"/>
      <c r="B158" s="31"/>
      <c r="C158" s="31"/>
      <c r="D158" s="32"/>
      <c r="E158" s="34" t="s">
        <v>87</v>
      </c>
      <c r="F158" s="72">
        <f>SUM(F156,F143,F130,F117,F104,)</f>
        <v>4039.7000000000003</v>
      </c>
      <c r="G158" s="73"/>
      <c r="H158" s="5"/>
    </row>
    <row r="159" spans="1:8" ht="15.75">
      <c r="A159" s="49"/>
      <c r="B159" s="31"/>
      <c r="C159" s="31"/>
      <c r="D159" s="32"/>
      <c r="E159" s="2"/>
      <c r="F159" s="29"/>
      <c r="G159" s="29"/>
      <c r="H159" s="2"/>
    </row>
    <row r="160" spans="1:8" ht="35.25" customHeight="1" thickBot="1">
      <c r="A160" s="49"/>
      <c r="B160" s="63" t="s">
        <v>88</v>
      </c>
      <c r="C160" s="63"/>
      <c r="D160" s="63"/>
      <c r="E160" s="63"/>
      <c r="F160" s="63"/>
      <c r="G160" s="63"/>
      <c r="H160" s="2"/>
    </row>
    <row r="161" spans="1:8" ht="79.5" customHeight="1" thickBot="1">
      <c r="A161" s="49"/>
      <c r="B161" s="55" t="s">
        <v>89</v>
      </c>
      <c r="C161" s="56"/>
      <c r="D161" s="56"/>
      <c r="E161" s="56"/>
      <c r="F161" s="56"/>
      <c r="G161" s="57"/>
      <c r="H161" s="5"/>
    </row>
    <row r="162" spans="1:8" ht="15.75">
      <c r="A162" s="49"/>
      <c r="B162" s="23"/>
      <c r="C162" s="23"/>
      <c r="D162" s="23"/>
      <c r="E162" s="23"/>
      <c r="F162" s="23"/>
      <c r="G162" s="23"/>
      <c r="H162" s="2"/>
    </row>
    <row r="163" spans="1:8" ht="16.5" customHeight="1" thickBot="1">
      <c r="A163" s="49"/>
      <c r="B163" s="63" t="s">
        <v>90</v>
      </c>
      <c r="C163" s="63"/>
      <c r="D163" s="63"/>
      <c r="E163" s="63"/>
      <c r="F163" s="63"/>
      <c r="G163" s="63"/>
      <c r="H163" s="2"/>
    </row>
    <row r="164" spans="1:8" ht="60" customHeight="1" thickBot="1">
      <c r="A164" s="49"/>
      <c r="B164" s="55" t="s">
        <v>91</v>
      </c>
      <c r="C164" s="56"/>
      <c r="D164" s="56"/>
      <c r="E164" s="56"/>
      <c r="F164" s="56"/>
      <c r="G164" s="57"/>
      <c r="H164" s="5"/>
    </row>
    <row r="165" spans="1:8" ht="15.75">
      <c r="A165" s="49"/>
      <c r="B165" s="23"/>
      <c r="C165" s="23"/>
      <c r="D165" s="23"/>
      <c r="E165" s="23"/>
      <c r="F165" s="23"/>
      <c r="G165" s="23"/>
      <c r="H165" s="2"/>
    </row>
    <row r="166" spans="1:8" ht="15.75">
      <c r="A166" s="49"/>
      <c r="B166" s="2"/>
      <c r="C166" s="2"/>
      <c r="D166" s="2"/>
      <c r="E166" s="2"/>
      <c r="F166" s="2"/>
      <c r="G166" s="2"/>
      <c r="H166" s="2"/>
    </row>
    <row r="167" spans="1:8" ht="26.25">
      <c r="A167" s="49"/>
      <c r="B167" s="44" t="s">
        <v>92</v>
      </c>
      <c r="C167" s="39"/>
      <c r="D167" s="39"/>
      <c r="E167" s="39"/>
      <c r="F167" s="39"/>
      <c r="G167" s="39"/>
      <c r="H167" s="39"/>
    </row>
    <row r="168" spans="1:8" ht="15.75">
      <c r="A168" s="49"/>
      <c r="B168" s="1"/>
      <c r="C168" s="1"/>
      <c r="D168" s="1"/>
      <c r="E168" s="1"/>
      <c r="F168" s="1"/>
      <c r="G168" s="1"/>
      <c r="H168" s="2"/>
    </row>
    <row r="169" spans="1:8" ht="33" customHeight="1" thickBot="1">
      <c r="A169" s="49"/>
      <c r="B169" s="54" t="s">
        <v>93</v>
      </c>
      <c r="C169" s="54"/>
      <c r="D169" s="54"/>
      <c r="E169" s="54"/>
      <c r="F169" s="54"/>
      <c r="G169" s="54"/>
      <c r="H169" s="2"/>
    </row>
    <row r="170" spans="1:8" ht="61.5" customHeight="1" thickBot="1">
      <c r="A170" s="49"/>
      <c r="B170" s="55" t="s">
        <v>94</v>
      </c>
      <c r="C170" s="56"/>
      <c r="D170" s="56"/>
      <c r="E170" s="56"/>
      <c r="F170" s="56"/>
      <c r="G170" s="57"/>
      <c r="H170" s="5"/>
    </row>
    <row r="171" spans="1:8" ht="15.75">
      <c r="A171" s="49"/>
      <c r="B171" s="23"/>
      <c r="C171" s="23"/>
      <c r="D171" s="23"/>
      <c r="E171" s="23"/>
      <c r="F171" s="23"/>
      <c r="G171" s="23"/>
      <c r="H171" s="2"/>
    </row>
    <row r="172" spans="1:8" ht="16.5" customHeight="1" thickBot="1">
      <c r="A172" s="49"/>
      <c r="B172" s="63" t="s">
        <v>90</v>
      </c>
      <c r="C172" s="63"/>
      <c r="D172" s="63"/>
      <c r="E172" s="63"/>
      <c r="F172" s="63"/>
      <c r="G172" s="63"/>
      <c r="H172" s="2"/>
    </row>
    <row r="173" spans="1:8" ht="57" customHeight="1" thickBot="1">
      <c r="A173" s="49"/>
      <c r="B173" s="55" t="s">
        <v>95</v>
      </c>
      <c r="C173" s="56"/>
      <c r="D173" s="56"/>
      <c r="E173" s="56"/>
      <c r="F173" s="56"/>
      <c r="G173" s="57"/>
      <c r="H173" s="5"/>
    </row>
    <row r="174" spans="1:8" ht="15.75" customHeight="1">
      <c r="A174" s="49"/>
      <c r="B174" s="52"/>
      <c r="C174" s="52"/>
      <c r="D174" s="52"/>
      <c r="E174" s="52"/>
      <c r="F174" s="52"/>
      <c r="G174" s="52"/>
      <c r="H174" s="2"/>
    </row>
    <row r="175" spans="1:8" ht="30" customHeight="1">
      <c r="A175" s="49"/>
      <c r="B175" s="64" t="s">
        <v>96</v>
      </c>
      <c r="C175" s="64"/>
      <c r="D175" s="64"/>
      <c r="E175" s="64"/>
      <c r="F175" s="64"/>
      <c r="G175" s="64"/>
      <c r="H175" s="2"/>
    </row>
    <row r="176" spans="1:8" ht="7.5" customHeight="1">
      <c r="A176" s="49"/>
      <c r="B176" s="58"/>
      <c r="C176" s="58"/>
      <c r="D176" s="60"/>
      <c r="E176" s="60"/>
      <c r="F176" s="58"/>
      <c r="G176" s="58"/>
      <c r="H176" s="2"/>
    </row>
    <row r="177" spans="1:8" ht="15.75">
      <c r="A177" s="49"/>
      <c r="B177" s="58"/>
      <c r="C177" s="58"/>
      <c r="D177" s="36" t="s">
        <v>97</v>
      </c>
      <c r="E177" s="36" t="s">
        <v>98</v>
      </c>
      <c r="F177" s="58"/>
      <c r="G177" s="58"/>
      <c r="H177" s="2"/>
    </row>
    <row r="178" spans="1:8" ht="30">
      <c r="A178" s="49"/>
      <c r="B178" s="58"/>
      <c r="C178" s="58"/>
      <c r="D178" s="45" t="s">
        <v>99</v>
      </c>
      <c r="E178" s="46" t="s">
        <v>100</v>
      </c>
      <c r="F178" s="58"/>
      <c r="G178" s="58"/>
      <c r="H178" s="2"/>
    </row>
    <row r="179" spans="1:8" ht="14.25" customHeight="1">
      <c r="A179" s="49"/>
      <c r="B179" s="58"/>
      <c r="C179" s="58"/>
      <c r="D179" s="36" t="s">
        <v>101</v>
      </c>
      <c r="E179" s="36"/>
      <c r="F179" s="58"/>
      <c r="G179" s="58"/>
      <c r="H179" s="2"/>
    </row>
    <row r="180" spans="1:8" ht="6.75" customHeight="1" thickBot="1">
      <c r="A180" s="49"/>
      <c r="B180" s="59"/>
      <c r="C180" s="59"/>
      <c r="D180" s="35"/>
      <c r="E180" s="35"/>
      <c r="F180" s="59"/>
      <c r="G180" s="59"/>
      <c r="H180" s="2"/>
    </row>
    <row r="181" spans="1:8" ht="36.75" customHeight="1" thickBot="1">
      <c r="A181" s="49"/>
      <c r="B181" s="55" t="s">
        <v>102</v>
      </c>
      <c r="C181" s="56"/>
      <c r="D181" s="56"/>
      <c r="E181" s="56"/>
      <c r="F181" s="56"/>
      <c r="G181" s="57"/>
      <c r="H181" s="5"/>
    </row>
    <row r="182" spans="1:8" ht="15.75">
      <c r="A182" s="49"/>
      <c r="B182" s="23"/>
      <c r="C182" s="23"/>
      <c r="D182" s="23"/>
      <c r="E182" s="23"/>
      <c r="F182" s="23"/>
      <c r="G182" s="23"/>
      <c r="H182" s="2"/>
    </row>
    <row r="183" spans="1:8" ht="16.5" customHeight="1" thickBot="1">
      <c r="A183" s="49"/>
      <c r="B183" s="54" t="s">
        <v>103</v>
      </c>
      <c r="C183" s="54"/>
      <c r="D183" s="54"/>
      <c r="E183" s="54"/>
      <c r="F183" s="54"/>
      <c r="G183" s="54"/>
      <c r="H183" s="2"/>
    </row>
    <row r="184" spans="1:8" ht="57" customHeight="1" thickBot="1">
      <c r="A184" s="49"/>
      <c r="B184" s="55" t="s">
        <v>104</v>
      </c>
      <c r="C184" s="56"/>
      <c r="D184" s="56"/>
      <c r="E184" s="56"/>
      <c r="F184" s="56"/>
      <c r="G184" s="57"/>
      <c r="H184" s="2"/>
    </row>
    <row r="185" spans="1:8" ht="15.75">
      <c r="A185" s="49"/>
      <c r="B185" s="2"/>
      <c r="C185" s="2"/>
      <c r="D185" s="2"/>
      <c r="E185" s="2"/>
      <c r="F185" s="2"/>
      <c r="G185" s="2"/>
      <c r="H185" s="2"/>
    </row>
    <row r="186" spans="1:8" ht="54.75" customHeight="1">
      <c r="A186" s="49"/>
      <c r="B186" s="65" t="s">
        <v>105</v>
      </c>
      <c r="C186" s="65"/>
      <c r="D186" s="65"/>
      <c r="E186" s="65"/>
      <c r="F186" s="65"/>
      <c r="G186" s="65"/>
      <c r="H186" s="2"/>
    </row>
    <row r="187" spans="1:8" ht="15.75">
      <c r="A187" s="49"/>
      <c r="B187" s="2"/>
      <c r="C187" s="2"/>
      <c r="D187" s="2"/>
      <c r="E187" s="2"/>
      <c r="F187" s="2"/>
      <c r="G187" s="2"/>
      <c r="H187" s="2"/>
    </row>
    <row r="188" spans="1:8" ht="16.5" customHeight="1" thickBot="1">
      <c r="A188" s="49"/>
      <c r="B188" s="61" t="s">
        <v>106</v>
      </c>
      <c r="C188" s="61"/>
      <c r="D188" s="61"/>
      <c r="E188" s="61"/>
      <c r="F188" s="61"/>
      <c r="G188" s="61"/>
      <c r="H188" s="2"/>
    </row>
    <row r="189" spans="1:8" ht="110.25" customHeight="1" thickBot="1">
      <c r="A189" s="49"/>
      <c r="B189" s="55" t="s">
        <v>107</v>
      </c>
      <c r="C189" s="56"/>
      <c r="D189" s="56"/>
      <c r="E189" s="56"/>
      <c r="F189" s="56"/>
      <c r="G189" s="57"/>
      <c r="H189" s="5"/>
    </row>
    <row r="190" spans="1:8" ht="15.75">
      <c r="A190" s="49"/>
      <c r="B190" s="23"/>
      <c r="C190" s="23"/>
      <c r="D190" s="23"/>
      <c r="E190" s="23"/>
      <c r="F190" s="23"/>
      <c r="G190" s="23"/>
      <c r="H190" s="2"/>
    </row>
    <row r="191" spans="1:8" ht="16.5" customHeight="1" thickBot="1">
      <c r="A191" s="49"/>
      <c r="B191" s="62" t="s">
        <v>108</v>
      </c>
      <c r="C191" s="61"/>
      <c r="D191" s="61"/>
      <c r="E191" s="61"/>
      <c r="F191" s="61"/>
      <c r="G191" s="61"/>
      <c r="H191" s="2"/>
    </row>
    <row r="192" spans="1:8" ht="99" customHeight="1" thickBot="1">
      <c r="A192" s="49"/>
      <c r="B192" s="55" t="s">
        <v>109</v>
      </c>
      <c r="C192" s="56"/>
      <c r="D192" s="56"/>
      <c r="E192" s="56"/>
      <c r="F192" s="56"/>
      <c r="G192" s="57"/>
      <c r="H192" s="5"/>
    </row>
    <row r="193" spans="1:8" ht="15.75">
      <c r="A193" s="49"/>
      <c r="B193" s="23"/>
      <c r="C193" s="23"/>
      <c r="D193" s="23"/>
      <c r="E193" s="23"/>
      <c r="F193" s="23"/>
      <c r="G193" s="23"/>
      <c r="H193" s="2"/>
    </row>
    <row r="194" spans="1:8" ht="23.25">
      <c r="A194" s="49"/>
      <c r="B194" s="50" t="s">
        <v>110</v>
      </c>
      <c r="C194" s="51"/>
      <c r="D194" s="51"/>
      <c r="E194" s="51"/>
      <c r="F194" s="51"/>
      <c r="G194" s="51"/>
      <c r="H194" s="49"/>
    </row>
    <row r="195" spans="1:8" ht="15.75">
      <c r="A195" s="49"/>
      <c r="B195" s="2"/>
      <c r="C195" s="2"/>
      <c r="D195" s="2"/>
      <c r="E195" s="2"/>
      <c r="F195" s="2"/>
      <c r="G195" s="2"/>
      <c r="H195" s="49"/>
    </row>
    <row r="196" spans="1:8" ht="23.25">
      <c r="A196" s="49"/>
      <c r="B196" s="50"/>
      <c r="C196" s="51"/>
      <c r="D196" s="51"/>
      <c r="E196" s="51"/>
      <c r="F196" s="51"/>
      <c r="G196" s="51"/>
      <c r="H196" s="49"/>
    </row>
  </sheetData>
  <mergeCells count="239">
    <mergeCell ref="F15:G15"/>
    <mergeCell ref="B16:C17"/>
    <mergeCell ref="D16:E17"/>
    <mergeCell ref="B20:H20"/>
    <mergeCell ref="B1:G1"/>
    <mergeCell ref="B2:G2"/>
    <mergeCell ref="B4:G10"/>
    <mergeCell ref="B11:H11"/>
    <mergeCell ref="B13:C13"/>
    <mergeCell ref="D13:G13"/>
    <mergeCell ref="B22:C22"/>
    <mergeCell ref="B23:C23"/>
    <mergeCell ref="D23:E23"/>
    <mergeCell ref="B24:C24"/>
    <mergeCell ref="D24:E24"/>
    <mergeCell ref="B25:C25"/>
    <mergeCell ref="D25:E25"/>
    <mergeCell ref="B14:C14"/>
    <mergeCell ref="B15:C15"/>
    <mergeCell ref="D14:E14"/>
    <mergeCell ref="B31:C31"/>
    <mergeCell ref="D31:E31"/>
    <mergeCell ref="B32:C32"/>
    <mergeCell ref="D32:E32"/>
    <mergeCell ref="B33:C33"/>
    <mergeCell ref="D33:E33"/>
    <mergeCell ref="B26:C26"/>
    <mergeCell ref="D26:E26"/>
    <mergeCell ref="B27:C27"/>
    <mergeCell ref="D27:E27"/>
    <mergeCell ref="B29:C29"/>
    <mergeCell ref="B30:C30"/>
    <mergeCell ref="D30:E30"/>
    <mergeCell ref="D39:E39"/>
    <mergeCell ref="D40:E40"/>
    <mergeCell ref="B42:C42"/>
    <mergeCell ref="B43:C43"/>
    <mergeCell ref="D43:E43"/>
    <mergeCell ref="B44:C44"/>
    <mergeCell ref="D44:E44"/>
    <mergeCell ref="B34:C34"/>
    <mergeCell ref="D34:E34"/>
    <mergeCell ref="B36:C36"/>
    <mergeCell ref="D36:E36"/>
    <mergeCell ref="D37:E37"/>
    <mergeCell ref="D38:E38"/>
    <mergeCell ref="B54:G54"/>
    <mergeCell ref="B56:G56"/>
    <mergeCell ref="B57:G57"/>
    <mergeCell ref="B59:G59"/>
    <mergeCell ref="B60:G60"/>
    <mergeCell ref="B62:G62"/>
    <mergeCell ref="B45:C45"/>
    <mergeCell ref="D45:E45"/>
    <mergeCell ref="B48:H48"/>
    <mergeCell ref="B50:G50"/>
    <mergeCell ref="B51:G51"/>
    <mergeCell ref="B53:G53"/>
    <mergeCell ref="B75:C75"/>
    <mergeCell ref="D75:E75"/>
    <mergeCell ref="F75:G75"/>
    <mergeCell ref="B76:C76"/>
    <mergeCell ref="D76:E76"/>
    <mergeCell ref="F76:G76"/>
    <mergeCell ref="B63:G63"/>
    <mergeCell ref="B65:G65"/>
    <mergeCell ref="B66:G66"/>
    <mergeCell ref="B69:H69"/>
    <mergeCell ref="B73:G73"/>
    <mergeCell ref="B79:C79"/>
    <mergeCell ref="D79:E79"/>
    <mergeCell ref="F79:G79"/>
    <mergeCell ref="B80:C80"/>
    <mergeCell ref="D80:E80"/>
    <mergeCell ref="F80:G80"/>
    <mergeCell ref="B77:C77"/>
    <mergeCell ref="D77:E77"/>
    <mergeCell ref="F77:G77"/>
    <mergeCell ref="B78:C78"/>
    <mergeCell ref="D78:E78"/>
    <mergeCell ref="F78:G78"/>
    <mergeCell ref="B83:C83"/>
    <mergeCell ref="D83:E83"/>
    <mergeCell ref="F83:G83"/>
    <mergeCell ref="B84:C84"/>
    <mergeCell ref="D84:E84"/>
    <mergeCell ref="F84:G84"/>
    <mergeCell ref="B81:C81"/>
    <mergeCell ref="D81:E81"/>
    <mergeCell ref="F81:G81"/>
    <mergeCell ref="B82:C82"/>
    <mergeCell ref="D82:E82"/>
    <mergeCell ref="F82:G82"/>
    <mergeCell ref="B89:G89"/>
    <mergeCell ref="B91:C91"/>
    <mergeCell ref="F91:G91"/>
    <mergeCell ref="B93:G93"/>
    <mergeCell ref="B94:C94"/>
    <mergeCell ref="F94:G94"/>
    <mergeCell ref="B85:C85"/>
    <mergeCell ref="D85:E85"/>
    <mergeCell ref="F85:G85"/>
    <mergeCell ref="B86:C86"/>
    <mergeCell ref="D86:E86"/>
    <mergeCell ref="F86:G86"/>
    <mergeCell ref="B98:C98"/>
    <mergeCell ref="F98:G98"/>
    <mergeCell ref="B99:C99"/>
    <mergeCell ref="F99:G99"/>
    <mergeCell ref="B100:C100"/>
    <mergeCell ref="F100:G100"/>
    <mergeCell ref="B95:C95"/>
    <mergeCell ref="F95:G95"/>
    <mergeCell ref="B96:C96"/>
    <mergeCell ref="F96:G96"/>
    <mergeCell ref="B97:C97"/>
    <mergeCell ref="F97:G97"/>
    <mergeCell ref="F104:G104"/>
    <mergeCell ref="B106:G106"/>
    <mergeCell ref="B107:C107"/>
    <mergeCell ref="F107:G107"/>
    <mergeCell ref="B108:C108"/>
    <mergeCell ref="F108:G108"/>
    <mergeCell ref="B101:C101"/>
    <mergeCell ref="F101:G101"/>
    <mergeCell ref="B102:C102"/>
    <mergeCell ref="F102:G102"/>
    <mergeCell ref="B103:C103"/>
    <mergeCell ref="F103:G103"/>
    <mergeCell ref="B112:C112"/>
    <mergeCell ref="F112:G112"/>
    <mergeCell ref="B113:C113"/>
    <mergeCell ref="F113:G113"/>
    <mergeCell ref="B114:C114"/>
    <mergeCell ref="F114:G114"/>
    <mergeCell ref="B109:C109"/>
    <mergeCell ref="F109:G109"/>
    <mergeCell ref="B110:C110"/>
    <mergeCell ref="F110:G110"/>
    <mergeCell ref="B111:C111"/>
    <mergeCell ref="F111:G111"/>
    <mergeCell ref="B120:C120"/>
    <mergeCell ref="F120:G120"/>
    <mergeCell ref="B121:C121"/>
    <mergeCell ref="F121:G121"/>
    <mergeCell ref="B122:C122"/>
    <mergeCell ref="F122:G122"/>
    <mergeCell ref="B115:C115"/>
    <mergeCell ref="F115:G115"/>
    <mergeCell ref="B116:C116"/>
    <mergeCell ref="F116:G116"/>
    <mergeCell ref="F117:G117"/>
    <mergeCell ref="B119:G119"/>
    <mergeCell ref="B126:C126"/>
    <mergeCell ref="F126:G126"/>
    <mergeCell ref="B127:C127"/>
    <mergeCell ref="F127:G127"/>
    <mergeCell ref="B128:C128"/>
    <mergeCell ref="F128:G128"/>
    <mergeCell ref="B123:C123"/>
    <mergeCell ref="F123:G123"/>
    <mergeCell ref="B124:C124"/>
    <mergeCell ref="F124:G124"/>
    <mergeCell ref="B125:C125"/>
    <mergeCell ref="F125:G125"/>
    <mergeCell ref="B134:C134"/>
    <mergeCell ref="F134:G134"/>
    <mergeCell ref="B135:C135"/>
    <mergeCell ref="F135:G135"/>
    <mergeCell ref="B136:C136"/>
    <mergeCell ref="F136:G136"/>
    <mergeCell ref="B129:C129"/>
    <mergeCell ref="F129:G129"/>
    <mergeCell ref="F130:G130"/>
    <mergeCell ref="B132:G132"/>
    <mergeCell ref="B133:C133"/>
    <mergeCell ref="F133:G133"/>
    <mergeCell ref="B140:C140"/>
    <mergeCell ref="F140:G140"/>
    <mergeCell ref="B141:C141"/>
    <mergeCell ref="F141:G141"/>
    <mergeCell ref="B142:C142"/>
    <mergeCell ref="F142:G142"/>
    <mergeCell ref="B137:C137"/>
    <mergeCell ref="F137:G137"/>
    <mergeCell ref="B138:C138"/>
    <mergeCell ref="F138:G138"/>
    <mergeCell ref="B139:C139"/>
    <mergeCell ref="F139:G139"/>
    <mergeCell ref="B148:C148"/>
    <mergeCell ref="F148:G148"/>
    <mergeCell ref="B149:C149"/>
    <mergeCell ref="F149:G149"/>
    <mergeCell ref="B150:C150"/>
    <mergeCell ref="F150:G150"/>
    <mergeCell ref="F143:G143"/>
    <mergeCell ref="B145:G145"/>
    <mergeCell ref="B146:C146"/>
    <mergeCell ref="F146:G146"/>
    <mergeCell ref="B147:C147"/>
    <mergeCell ref="F147:G147"/>
    <mergeCell ref="B169:G169"/>
    <mergeCell ref="B170:G170"/>
    <mergeCell ref="B154:C154"/>
    <mergeCell ref="F154:G154"/>
    <mergeCell ref="B155:C155"/>
    <mergeCell ref="F155:G155"/>
    <mergeCell ref="F156:G156"/>
    <mergeCell ref="F158:G158"/>
    <mergeCell ref="B151:C151"/>
    <mergeCell ref="F151:G151"/>
    <mergeCell ref="B152:C152"/>
    <mergeCell ref="F152:G152"/>
    <mergeCell ref="B153:C153"/>
    <mergeCell ref="F153:G153"/>
    <mergeCell ref="H194:H196"/>
    <mergeCell ref="A1:A196"/>
    <mergeCell ref="B194:G194"/>
    <mergeCell ref="B196:G196"/>
    <mergeCell ref="B174:G174"/>
    <mergeCell ref="B70:G70"/>
    <mergeCell ref="B183:G183"/>
    <mergeCell ref="B184:G184"/>
    <mergeCell ref="B176:C180"/>
    <mergeCell ref="F176:G180"/>
    <mergeCell ref="D176:E176"/>
    <mergeCell ref="B188:G188"/>
    <mergeCell ref="B189:G189"/>
    <mergeCell ref="B191:G191"/>
    <mergeCell ref="B192:G192"/>
    <mergeCell ref="B172:G172"/>
    <mergeCell ref="B173:G173"/>
    <mergeCell ref="B175:G175"/>
    <mergeCell ref="B181:G181"/>
    <mergeCell ref="B186:G186"/>
    <mergeCell ref="B160:G160"/>
    <mergeCell ref="B161:G161"/>
    <mergeCell ref="B163:G163"/>
    <mergeCell ref="B164:G164"/>
  </mergeCells>
  <hyperlinks>
    <hyperlink ref="D25" r:id="rId1" xr:uid="{00000000-0004-0000-0000-000000000000}"/>
    <hyperlink ref="G37" r:id="rId2" xr:uid="{00000000-0004-0000-0000-000001000000}"/>
    <hyperlink ref="G38" r:id="rId3" xr:uid="{00000000-0004-0000-0000-000002000000}"/>
    <hyperlink ref="D33" r:id="rId4" xr:uid="{00000000-0004-0000-0000-000003000000}"/>
    <hyperlink ref="D44" r:id="rId5" xr:uid="{00000000-0004-0000-0000-000004000000}"/>
    <hyperlink ref="D25:E25" r:id="rId6" display="eggett@illinois.edu" xr:uid="{61DB5848-64D2-4745-8460-F1CFCAF0777E}"/>
    <hyperlink ref="D33:E33" r:id="rId7" display="mcchildr@illinois.edu" xr:uid="{3EFDC86F-8A27-4C15-A7C6-FF099217C8F3}"/>
  </hyperlinks>
  <pageMargins left="0.7" right="0.7" top="0.75" bottom="0.75" header="0.3" footer="0.3"/>
  <pageSetup orientation="portrait"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ae6b86c258ca19772aeb545b086c9205">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fd59297a06c8f3897030084a2eae6ad3"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9BDA02D-CDF6-4EC6-99DF-5BAC15A45FBA}"/>
</file>

<file path=customXml/itemProps2.xml><?xml version="1.0" encoding="utf-8"?>
<ds:datastoreItem xmlns:ds="http://schemas.openxmlformats.org/officeDocument/2006/customXml" ds:itemID="{B105A0EA-C8D5-4B75-B8D3-921F2757CDE3}"/>
</file>

<file path=customXml/itemProps3.xml><?xml version="1.0" encoding="utf-8"?>
<ds:datastoreItem xmlns:ds="http://schemas.openxmlformats.org/officeDocument/2006/customXml" ds:itemID="{657E936E-BD58-4464-A324-5DAE702BDE4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Maurer, Helen</cp:lastModifiedBy>
  <cp:revision/>
  <dcterms:created xsi:type="dcterms:W3CDTF">2014-09-19T14:32:14Z</dcterms:created>
  <dcterms:modified xsi:type="dcterms:W3CDTF">2024-12-18T19:47:52Z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