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15"/>
  <workbookPr defaultThemeVersion="124226"/>
  <xr:revisionPtr revIDLastSave="2" documentId="11_B1C15112B15D144F205C513BD253C34A56DF702C" xr6:coauthVersionLast="47" xr6:coauthVersionMax="47" xr10:uidLastSave="{5703EA51-6917-4B0E-844B-83A01ADF678A}"/>
  <bookViews>
    <workbookView xWindow="480" yWindow="120" windowWidth="19440" windowHeight="12585" xr2:uid="{00000000-000D-0000-FFFF-FFFF00000000}"/>
  </bookViews>
  <sheets>
    <sheet name="Sheet1" sheetId="1" r:id="rId1"/>
    <sheet name="Sheet2" sheetId="2" r:id="rId2"/>
    <sheet name="Sheet3" sheetId="3" r:id="rId3"/>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7" i="1" l="1"/>
  <c r="F148" i="1"/>
  <c r="F149" i="1"/>
  <c r="F150" i="1"/>
  <c r="F151" i="1"/>
  <c r="F152" i="1"/>
  <c r="F153" i="1"/>
  <c r="F154" i="1"/>
  <c r="F155" i="1"/>
  <c r="F156" i="1"/>
  <c r="F157" i="1"/>
  <c r="F134" i="1"/>
  <c r="F135" i="1"/>
  <c r="F136" i="1"/>
  <c r="F137" i="1"/>
  <c r="F138" i="1"/>
  <c r="F139" i="1"/>
  <c r="F140" i="1"/>
  <c r="F141" i="1"/>
  <c r="F142" i="1"/>
  <c r="F143" i="1"/>
  <c r="F144" i="1"/>
  <c r="F121" i="1"/>
  <c r="F122" i="1"/>
  <c r="F123" i="1"/>
  <c r="F124" i="1"/>
  <c r="F125" i="1"/>
  <c r="F126" i="1"/>
  <c r="F127" i="1"/>
  <c r="F128" i="1"/>
  <c r="F129" i="1"/>
  <c r="F130" i="1"/>
  <c r="F131" i="1"/>
  <c r="F108" i="1"/>
  <c r="F109" i="1"/>
  <c r="F110" i="1"/>
  <c r="F111" i="1"/>
  <c r="F112" i="1"/>
  <c r="F113" i="1"/>
  <c r="F114" i="1"/>
  <c r="F115" i="1"/>
  <c r="F116" i="1"/>
  <c r="F117" i="1"/>
  <c r="F118" i="1"/>
  <c r="F95" i="1"/>
  <c r="F96" i="1"/>
  <c r="F97" i="1"/>
  <c r="F98" i="1"/>
  <c r="F99" i="1"/>
  <c r="F100" i="1"/>
  <c r="F101" i="1"/>
  <c r="F102" i="1"/>
  <c r="F103" i="1"/>
  <c r="F104" i="1"/>
  <c r="F105" i="1"/>
  <c r="F159" i="1"/>
</calcChain>
</file>

<file path=xl/sharedStrings.xml><?xml version="1.0" encoding="utf-8"?>
<sst xmlns="http://schemas.openxmlformats.org/spreadsheetml/2006/main" count="160" uniqueCount="135">
  <si>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</si>
  <si>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</si>
  <si>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GENERAL INFORMATION</t>
  </si>
  <si>
    <t>Project Title:</t>
  </si>
  <si>
    <t>Styrofoam Recycling</t>
  </si>
  <si>
    <t>Total Amount Requested from SSC:</t>
  </si>
  <si>
    <t>Amount Requested as:</t>
  </si>
  <si>
    <t>GRANT</t>
  </si>
  <si>
    <t>(LOAN or GRANT)</t>
  </si>
  <si>
    <t>Topic Areas</t>
  </si>
  <si>
    <t>Please select the topic area(s) that best describes your project:</t>
  </si>
  <si>
    <t>Food &amp; Waste</t>
  </si>
  <si>
    <t>Energy</t>
  </si>
  <si>
    <t>Land</t>
  </si>
  <si>
    <t>Education</t>
  </si>
  <si>
    <t>Water</t>
  </si>
  <si>
    <t>Transportation</t>
  </si>
  <si>
    <t>CONTACT INFORMATION</t>
  </si>
  <si>
    <t>Applicant/Project Leader</t>
  </si>
  <si>
    <t>Name:</t>
  </si>
  <si>
    <t>Ben McCall</t>
  </si>
  <si>
    <t>Unit/Department:</t>
  </si>
  <si>
    <t>Institute for Sustainability, Energy, and Environment</t>
  </si>
  <si>
    <t>Email:</t>
  </si>
  <si>
    <t>campus-sustainability@illinois.edu</t>
  </si>
  <si>
    <t>Phone Number:</t>
  </si>
  <si>
    <t>217-244-0230</t>
  </si>
  <si>
    <t>Organization Code (for CFOP):</t>
  </si>
  <si>
    <t>508000</t>
  </si>
  <si>
    <t>Financial Contact</t>
  </si>
  <si>
    <t>Jenny Kokini</t>
  </si>
  <si>
    <t>Role:</t>
  </si>
  <si>
    <t>Managing Director</t>
  </si>
  <si>
    <t>Faculty/Unit/Department:</t>
  </si>
  <si>
    <t>jkokini@illinois.edu</t>
  </si>
  <si>
    <t>217-333-5357</t>
  </si>
  <si>
    <t>Project Team:</t>
  </si>
  <si>
    <t>Name</t>
  </si>
  <si>
    <t>Faculty/Department</t>
  </si>
  <si>
    <t>Email</t>
  </si>
  <si>
    <t>Bart Bartels</t>
  </si>
  <si>
    <t>ISTC</t>
  </si>
  <si>
    <t>bbartel@illinois.edu</t>
  </si>
  <si>
    <t>Shantanu Pai</t>
  </si>
  <si>
    <t>spai@illinois.edu</t>
  </si>
  <si>
    <t>Facilities Manager Contact</t>
  </si>
  <si>
    <t>(if applicable)</t>
  </si>
  <si>
    <t>N/A</t>
  </si>
  <si>
    <t>PROJECT DESCRIPTION</t>
  </si>
  <si>
    <t>Provide a brief background of the project, the goals, and desired outcome.</t>
  </si>
  <si>
    <t>This project is intended to permanently set up styrofoam (expanded polystyrene, or EPS) recycling on our campus, for the first time.  We aim to emulate a very successful program at the University of Wisconsin at Madison, and in fact we have received some funding for student support and supplies from UW as part of an EPA grant that students and postdocs there have received.  The key difference between UIUC and UW is that UW had the benefit of a local styrofoam recycler, and we do not have that benefit: our closest recycler is in Indianapolis and the cost of transporting undensified EPS is too high for this to be viable.  We are establishing a partnership with Community Resource, Inc. in Urbana -- they have agreed to handle all of the logistics of picking up styrofoam from large containers ("gaylords") in campus buildings, transporting it to their site, feeding it into a machine called a "densifier", and selling the densified material to a company in Chicago.  They will even give us a portion of the proceeds from the sales, in order to support student interns on campus who will promote and support the program.  However, this agreement is contingent on UIUC purchasing a densifier and allowing it to be placed at Community Resource, Inc., and the funding to purchase this densifier is what is requested from SSC.  The goal of this project is to establish a self-supporting program that will ultimately capture most of the styrofoam waste from our campus and recycle it, while supporting student interns to oversee and continually improve the program.</t>
  </si>
  <si>
    <t>How will the project improve the sustainability of the Illinois campus and how will the project go above and beyond campus standards?</t>
  </si>
  <si>
    <t>Based on the results of the styrofoam recycling program at UW (which has a very similar size and research scale), we expect to be able to collect over 1000 pounds (enough to fill a 40 foot semi truck trailer!) per month of styrofoam and divert this from the landfill to recycling.  This will improve the sustainability of our campus by adding a new commodity to our recycling stream, and improving our landfill diversion rate.  Currently F&amp;S only recycles paper, cans, and #1 and #2 bottles; there is also a program at Housing to recycle glass and other specialized programs to recycle batteries and nitrile gloves.  The proposed program will add another important recycling stream to our campus efforts, and do so in a way that engages students directly.  We may be able to recycle EPS not only from research labs, but also (for example) from the waste from appliance packaging in residence halls (this has been a significant source at UW).  Additionally, there may be an ancillary benefit in that Community Resource, Inc. can accept styrofoam from the broader community (and we will still receive a portion of the proceeds).</t>
  </si>
  <si>
    <t>Where will the project be located? Will special permissions be required to enact the project on this site? If so, please explain and attach any letters of support at the end of the application.</t>
  </si>
  <si>
    <t>The densifier itself will be located at Community Resource, Inc. in Urbana.  Large containers (gaylords) for collecting styrofoam would be located within key research buildings on campus, where a great deal of styrofoam waste is generated.  Permission will be required from building managers to place these gaylords.  We will follow the UW model, where students working on the project directly engage research groups that generate styrofoam waste, and work with these groups to secure permission from the building managers.  In this way, the request to a building manager will be coming from the people who that building manager serves, rather than from a central campus body.  Based on the UW experience, we do not anticipate that this will be a major hurdle....they have been extremely successful in forging collaborations with building managers.</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</si>
  <si>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</si>
  <si>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There are two other stakeholders: the UW-Styrocycle group and Community Resource, Inc.  The UW-Styrocycle group has been providing invaluable advice on setting up a campus styrofoam recycling project, based on their successful experience.  They reached out to iSEE in early 2014 to gauge our interest in setting up a similar program, and received funding from EPA specifically to expand their success to UIUC and Washington University (in St. Louis).  UIUC/iSEE will be a subcontractor on their grant, and the funds they provide will allow us to jump-start our campus styrofoam recycling effort before the proceeds from the sale of the densified styrofoam start flowing.  Specifically, these funds will be used to purchase all of the gaylords, produce signage, and pay student interns to work with researchers and building managers to initiate the program.  Community Resource, Inc. is a local recycling company that is passionate about styrofoam recycling and has in facdt already been recycling styrofoam at a loss.  They have agreed to host and operate our densifier, and collect our styrofoam from gaylords on campus; they will benefit from retaining a portion of the proceeds from selling the densified styrofoam and also by having the ability to recycle styrofoam from the braoder community.</t>
  </si>
  <si>
    <t>Please indicate how this project will involve or impact students. What role will students play in the project?</t>
  </si>
  <si>
    <t>Students will be very actively engaged in the initiation and operation of this program.  Initially, funds from UW will allow us to hire student interns for this project; on an on-going basis, the funds from the sale of densified styrofoam will continually support the student interns.  These interns will develop appropriate signage, purchase the gaylords, reach out to research groups in buildings that generate styrofoam waste, and work (in collaboration with iSEE staff) with building managers to identify the best locations for the gaylords.  The broader impact on students is that undergraduate and graduate students on campus will have an opportunity to recycle their styrofoam waste, rather than sending it to landfill.  This will improve the "recycling culture" on campus, and improve the visibility of sustainability.  [It is also possible, though not certain, that student interns may be able to capture styrofoam coolers from the waste stream and re-sell them to biotech companies; UW has recently begun such an effort.  This would provide additional funding to hire student interns, or perhaps undertake other recycling projects.]</t>
  </si>
  <si>
    <t>Have you applied for funding from SSC before? If so, for what project?</t>
  </si>
  <si>
    <t>Yes, I applied for funding in Spring 2014 for a biomass boiler at the Energy Farm to heat a research greenhouse using Miscanthus grown on the Energy Farm (as opposed to propane, which is currently used).  This project is proceeding well: engineering drawings are now complete and we are requesting pricing from local contractors for the work.</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</si>
  <si>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</si>
  <si>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</si>
  <si>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</si>
  <si>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</si>
  <si>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</si>
  <si>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</si>
  <si>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</si>
  <si>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Hire student interns</t>
  </si>
  <si>
    <t>(as soon as UW funding arrives)</t>
  </si>
  <si>
    <t>mid-February</t>
  </si>
  <si>
    <t>Purchase densifier</t>
  </si>
  <si>
    <t>(as soon as SSC funds are available)</t>
  </si>
  <si>
    <t>late Feburary</t>
  </si>
  <si>
    <t>Purchase gaylords with UW funds</t>
  </si>
  <si>
    <t>2 weeks</t>
  </si>
  <si>
    <t>early March</t>
  </si>
  <si>
    <t>Design signage</t>
  </si>
  <si>
    <t>Reach out to researchers generating styrofoam waste</t>
  </si>
  <si>
    <t>begin in March</t>
  </si>
  <si>
    <t>[ongoing]</t>
  </si>
  <si>
    <t>Work with building managers to site gaylords</t>
  </si>
  <si>
    <t>Finalize location of first gaylords</t>
  </si>
  <si>
    <t>April</t>
  </si>
  <si>
    <t>Install densifier at Community Resource, Inc.</t>
  </si>
  <si>
    <t>[60 days from purchase]</t>
  </si>
  <si>
    <t>late April</t>
  </si>
  <si>
    <t>Install first gaylords</t>
  </si>
  <si>
    <t>[as soon as densifier is ready]</t>
  </si>
  <si>
    <t>Student interns "beat the bushes" in buildings</t>
  </si>
  <si>
    <t>[once gaylords are in place]</t>
  </si>
  <si>
    <t>Expand to more buildings, gaylords, research groups</t>
  </si>
  <si>
    <t>Final report to SSC</t>
  </si>
  <si>
    <t>May</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</si>
  <si>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</si>
  <si>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</si>
  <si>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</si>
  <si>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</si>
  <si>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</si>
  <si>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</si>
  <si>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</si>
  <si>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RecycleTech XT200W Densifier</t>
  </si>
  <si>
    <t>Delivery charge for densifier</t>
  </si>
  <si>
    <t>NOTE: UIUC will retain title to densifier; it will only</t>
  </si>
  <si>
    <t>be sited at Community Resource, Inc.</t>
  </si>
  <si>
    <t>Subtotal</t>
  </si>
  <si>
    <t>Publicity &amp; Communication</t>
  </si>
  <si>
    <t>[supported initially by UW EPA funds]</t>
  </si>
  <si>
    <t>[supported long-term by proceeds from sale of styrofoam]</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</si>
  <si>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</si>
  <si>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</si>
  <si>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</si>
  <si>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</si>
  <si>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</si>
  <si>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No further funds will be requested from SSC ; the funds from the proceeds from selling the densified styrofoam will be sufficient to support the continued operation of the program (including student interns) on an ongoing basis.</t>
  </si>
  <si>
    <t>Please include any other sources of funding that have been obtained or applied for, and please attach any relevant letters of support.</t>
  </si>
  <si>
    <t>ENVIRONMENTAL AND ECONOMIC IMPACTS</t>
  </si>
  <si>
    <t xml:space="preserve">Which aspects of sustainability will the project address, and how? Does the project fit within any of the iCAP goals? If so, how does the project go beyond university status quo standards and policies? </t>
  </si>
  <si>
    <t>This project addresses the issue of waste from our campus going to landfill.  The 2010 iCAP has a top-level target of "Increase waste diversion" (from landfill) and one of the strategies listed is to "identify opportunities for an increase in reuse and recycling of materials."  Developing a new program to recycle a commodity that is currently being sent to landfill fits very well into this strategy.  As the campus currently has no styrofoam recycling, this project clearly goes beyond the status quo.</t>
  </si>
  <si>
    <t>As mentioned above, "seed" funding to support student interns, the purchase of gaylords, and the development of appropriate signage will be supplied via a subcontract from an EPA grant obtained by UW-Styrocycle.</t>
  </si>
  <si>
    <t>Please estimate the greenhouse gas impact this project will have, if applicable. Use the University of Illinois at Urbana-Champaign Energy Management website (click here) to determine the cost of energy on campus and the following chart to determine GHG emissions.</t>
  </si>
  <si>
    <t>Electricity: 1.672 CO2lb/kWh</t>
  </si>
  <si>
    <t>Diesel: 22.2 CO2lb/gallon</t>
  </si>
  <si>
    <t>Steam: 244.9 CO2lb/klb</t>
  </si>
  <si>
    <t>Gasoline: 19.4 CO2lb/gallon</t>
  </si>
  <si>
    <t>Chilled Water: 144.6 CO2lb/mmbtu</t>
  </si>
  <si>
    <t>It is difficult at present to estimate the GHG impact; the project will reduce GHG emissions from the production of virgin styrofoam, but a complete life-cycle assessment will be required to quantify the offsetting emissions from the transportation, densification, and recycling process.</t>
  </si>
  <si>
    <t>How will impacts be measured in the near and long term? Will there be metering or survey strategies to track outcomes and progress?</t>
  </si>
  <si>
    <t>Community Resources, Inc. will track the volume of styrofoam collected from campus, and will report to iSEE about this on a quarterly basis.  This information will be used by student interns to fine-tune their outreach efforts and determine where new gaylords may be neeeded.  Community Resources, Inc. will also track how much total densified styrofoam they sell (some of which will come from off campus), and this will give us a very good measure of the total impact of the program both on- and off-campus.</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</si>
  <si>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indexed="8"/>
        <rFont val="Calibri"/>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</si>
  <si>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</si>
  <si>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All signage (including the signs on the gaylords) and promotional materials will acknowledge SSC support.  Any press releases or social marketing from iSEE about this program will also acknowledge SSC's contribution that enabled the purchase of the densifier.</t>
  </si>
  <si>
    <t>What are your outreach goals and how can they be measured?</t>
  </si>
  <si>
    <t>Our outreach goal is to ensure that at least all occupants in buildings with styrofoam collection gaylords, and preferably folks all across campus, are aware of the importance of styrofoam recycling and how they can participate.  This goal will be pursued by the student interns, who will (in the long run) be supported by the success of their outreach efforts, as more recycling means more revenue, which means better support for interns.  The interns will also work with iSEE staff, F&amp;S staff, building managers, and other stakeholders.  The success of our outreach efforts will be directly quantifiable in terms of the amount of styrofoam collected on campus.</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</si>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</sst>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quot;$&quot;\(#,##0.00\)"/>
    <numFmt numFmtId="165" formatCode="[&lt;=9999999]###\-####;\(###\)\ ###\-####"/>
  </numFmts>
  <fonts count="15">
    <font>
      <sz val="11"/>
      <color theme="1"/>
      <name val="Calibri"/>
      <family val="2"/>
      <scheme val="minor"/>
    </font>
    <font>
      <sz val="11"/>
      <color theme="1"/>
      <name val="Calibri"/>
      <family val="2"/>
      <scheme val="minor"/>
    </font>
    <font>
      <sz val="36"/>
      <color indexed="17"/>
      <name val="Calibri"/>
    </font>
    <font>
      <sz val="12"/>
      <color indexed="8"/>
      <name val="Calibri"/>
    </font>
    <font>
      <b/>
      <sz val="20"/>
      <color rgb="FF000090"/>
      <name val="Calibri"/>
    </font>
    <font>
      <b/>
      <sz val="20"/>
      <color indexed="8"/>
      <name val="Calibri"/>
    </font>
    <font>
      <b/>
      <sz val="12"/>
      <color indexed="8"/>
      <name val="Calibri"/>
    </font>
    <font>
      <b/>
      <sz val="14"/>
      <color indexed="8"/>
      <name val="Calibri"/>
    </font>
    <font>
      <b/>
      <sz val="16"/>
      <color indexed="8"/>
      <name val="Calibri"/>
    </font>
    <font>
      <b/>
      <sz val="12"/>
      <color indexed="8"/>
      <name val="Calibri"/>
      <family val="2"/>
    </font>
    <font>
      <sz val="12"/>
      <color indexed="8"/>
      <name val="Calibri"/>
      <family val="2"/>
    </font>
    <font>
      <b/>
      <sz val="20"/>
      <color rgb="FFE36C09"/>
      <name val="Calibri"/>
      <family val="2"/>
    </font>
    <font>
      <b/>
      <sz val="20"/>
      <color rgb="FF000090"/>
      <name val="Calibri"/>
      <family val="2"/>
    </font>
    <font>
      <b/>
      <sz val="18"/>
      <color indexed="8"/>
      <name val="Calibri"/>
      <family val="2"/>
    </font>
    <font>
      <u/>
      <sz val="11"/>
      <color theme="10"/>
      <name val="Calibri"/>
      <family val="2"/>
      <scheme val="minor"/>
    </font>
  </fonts>
  <fills count="7">
    <fill>
      <patternFill patternType="none"/>
    </fill>
    <fill>
      <patternFill patternType="gray125"/>
    </fill>
    <fill>
      <patternFill patternType="solid">
        <fgColor rgb="FFFFFFCC"/>
      </patternFill>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32">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diagonal/>
    </border>
    <border>
      <left/>
      <right/>
      <top style="medium">
        <color auto="1"/>
      </top>
      <bottom/>
      <diagonal/>
    </border>
    <border>
      <left/>
      <right style="thin">
        <color auto="1"/>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14" fillId="0" borderId="0" applyNumberFormat="0" applyFill="0" applyBorder="0" applyAlignment="0" applyProtection="0"/>
  </cellStyleXfs>
  <cellXfs count="127">
    <xf numFmtId="0" fontId="0" fillId="0" borderId="0" xfId="0"/>
    <xf numFmtId="0" fontId="3" fillId="4" borderId="0" xfId="0" applyFont="1" applyFill="1" applyAlignment="1">
      <alignment vertical="center"/>
    </xf>
    <xf numFmtId="0" fontId="3" fillId="3" borderId="0" xfId="0" applyFont="1" applyFill="1" applyAlignment="1">
      <alignment vertical="center"/>
    </xf>
    <xf numFmtId="0" fontId="5" fillId="3" borderId="0" xfId="0" applyFont="1" applyFill="1" applyAlignment="1">
      <alignment horizontal="left" vertical="center"/>
    </xf>
    <xf numFmtId="0" fontId="5" fillId="3" borderId="1" xfId="0" applyFont="1" applyFill="1" applyBorder="1" applyAlignment="1">
      <alignment horizontal="left" vertical="center"/>
    </xf>
    <xf numFmtId="0" fontId="3" fillId="3" borderId="6" xfId="0" applyFont="1" applyFill="1" applyBorder="1" applyAlignment="1">
      <alignment vertical="center"/>
    </xf>
    <xf numFmtId="164" fontId="3" fillId="5" borderId="7" xfId="0" applyNumberFormat="1" applyFont="1" applyFill="1" applyBorder="1" applyAlignment="1" applyProtection="1">
      <alignment vertical="center"/>
      <protection locked="0"/>
    </xf>
    <xf numFmtId="0" fontId="3" fillId="3" borderId="8" xfId="0" applyFont="1" applyFill="1" applyBorder="1" applyAlignment="1">
      <alignment vertical="center"/>
    </xf>
    <xf numFmtId="0" fontId="3" fillId="3" borderId="9" xfId="0" applyFont="1" applyFill="1" applyBorder="1" applyAlignment="1">
      <alignment vertical="center"/>
    </xf>
    <xf numFmtId="49" fontId="3" fillId="5" borderId="7" xfId="0" applyNumberFormat="1" applyFont="1" applyFill="1" applyBorder="1" applyAlignment="1" applyProtection="1">
      <alignment vertical="center"/>
      <protection locked="0"/>
    </xf>
    <xf numFmtId="0" fontId="3" fillId="3" borderId="13" xfId="0" applyFont="1" applyFill="1" applyBorder="1" applyAlignment="1">
      <alignment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vertical="center"/>
    </xf>
    <xf numFmtId="0" fontId="3" fillId="3" borderId="1" xfId="0" applyFont="1" applyFill="1" applyBorder="1" applyAlignment="1">
      <alignment vertical="center"/>
    </xf>
    <xf numFmtId="165" fontId="3" fillId="3" borderId="17" xfId="0" applyNumberFormat="1" applyFont="1" applyFill="1" applyBorder="1" applyAlignment="1">
      <alignment horizontal="center" vertical="center"/>
    </xf>
    <xf numFmtId="0" fontId="3" fillId="3" borderId="16" xfId="0" applyFont="1" applyFill="1" applyBorder="1" applyAlignment="1">
      <alignment horizontal="right" vertical="center"/>
    </xf>
    <xf numFmtId="0" fontId="6" fillId="6" borderId="23" xfId="0" applyFont="1" applyFill="1" applyBorder="1" applyAlignment="1" applyProtection="1">
      <alignment horizontal="center" vertical="center"/>
      <protection locked="0"/>
    </xf>
    <xf numFmtId="0" fontId="3" fillId="3" borderId="21" xfId="0" applyFont="1" applyFill="1" applyBorder="1" applyAlignment="1">
      <alignment horizontal="center" vertical="center"/>
    </xf>
    <xf numFmtId="0" fontId="3" fillId="3" borderId="17" xfId="0" applyFont="1" applyFill="1" applyBorder="1" applyAlignment="1">
      <alignment vertical="center"/>
    </xf>
    <xf numFmtId="0" fontId="6" fillId="3" borderId="0" xfId="0" applyFont="1" applyFill="1" applyAlignment="1">
      <alignment horizontal="left" vertical="center"/>
    </xf>
    <xf numFmtId="0" fontId="8" fillId="3" borderId="0" xfId="0" applyFont="1" applyFill="1" applyAlignment="1">
      <alignment vertical="center"/>
    </xf>
    <xf numFmtId="164" fontId="3" fillId="5" borderId="23" xfId="0" applyNumberFormat="1" applyFont="1" applyFill="1" applyBorder="1" applyAlignment="1" applyProtection="1">
      <alignment vertical="center"/>
      <protection locked="0"/>
    </xf>
    <xf numFmtId="3" fontId="3" fillId="5" borderId="23" xfId="0" applyNumberFormat="1" applyFont="1" applyFill="1" applyBorder="1" applyAlignment="1" applyProtection="1">
      <alignment vertical="center"/>
      <protection locked="0"/>
    </xf>
    <xf numFmtId="0" fontId="3" fillId="3" borderId="26" xfId="0" applyFont="1" applyFill="1" applyBorder="1" applyAlignment="1">
      <alignment horizontal="right" vertical="center"/>
    </xf>
    <xf numFmtId="164" fontId="3" fillId="3" borderId="17" xfId="0" applyNumberFormat="1" applyFont="1" applyFill="1" applyBorder="1" applyAlignment="1">
      <alignment horizontal="center" vertical="center"/>
    </xf>
    <xf numFmtId="164" fontId="3" fillId="3" borderId="21" xfId="0" applyNumberFormat="1" applyFont="1" applyFill="1" applyBorder="1" applyAlignment="1">
      <alignment vertical="center"/>
    </xf>
    <xf numFmtId="0" fontId="3" fillId="3" borderId="0" xfId="0" applyFont="1" applyFill="1" applyAlignment="1">
      <alignment horizontal="center" vertical="center"/>
    </xf>
    <xf numFmtId="164" fontId="3" fillId="3" borderId="0" xfId="0" applyNumberFormat="1" applyFont="1" applyFill="1" applyAlignment="1">
      <alignment vertical="center"/>
    </xf>
    <xf numFmtId="164" fontId="3" fillId="3" borderId="4" xfId="0" applyNumberFormat="1" applyFont="1" applyFill="1" applyBorder="1" applyAlignment="1">
      <alignment horizontal="center" vertical="center"/>
    </xf>
    <xf numFmtId="0" fontId="8" fillId="3"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23" xfId="1" applyNumberFormat="1" applyFont="1" applyFill="1" applyBorder="1" applyAlignment="1">
      <alignment wrapText="1"/>
    </xf>
    <xf numFmtId="0" fontId="8" fillId="3" borderId="0" xfId="0" applyFont="1" applyFill="1" applyAlignment="1">
      <alignment horizontal="center" vertical="center"/>
    </xf>
    <xf numFmtId="0" fontId="3" fillId="3" borderId="0" xfId="0" applyFont="1" applyFill="1" applyAlignment="1">
      <alignment horizontal="right" vertical="center"/>
    </xf>
    <xf numFmtId="0" fontId="4" fillId="4" borderId="0" xfId="0" applyFont="1" applyFill="1" applyAlignment="1">
      <alignment horizontal="left" vertical="center"/>
    </xf>
    <xf numFmtId="0" fontId="7" fillId="3" borderId="0" xfId="0" applyFont="1" applyFill="1" applyAlignment="1">
      <alignment horizontal="center" vertical="center"/>
    </xf>
    <xf numFmtId="0" fontId="6" fillId="3" borderId="22" xfId="0" applyFont="1" applyFill="1" applyBorder="1" applyAlignment="1">
      <alignment horizontal="center" vertical="center"/>
    </xf>
    <xf numFmtId="0" fontId="6" fillId="3" borderId="0" xfId="0" applyFont="1" applyFill="1" applyAlignment="1">
      <alignment horizontal="right" vertical="center" wrapText="1"/>
    </xf>
    <xf numFmtId="0" fontId="10" fillId="3" borderId="10" xfId="0" applyFont="1" applyFill="1" applyBorder="1" applyAlignment="1">
      <alignment horizontal="left" vertical="center"/>
    </xf>
    <xf numFmtId="0" fontId="12" fillId="4" borderId="0" xfId="0" applyFont="1" applyFill="1" applyAlignment="1">
      <alignment horizontal="left" vertical="center"/>
    </xf>
    <xf numFmtId="0" fontId="0" fillId="0" borderId="23" xfId="1" applyNumberFormat="1" applyFont="1" applyFill="1" applyBorder="1" applyAlignment="1">
      <alignment vertical="center" wrapText="1"/>
    </xf>
    <xf numFmtId="0" fontId="0" fillId="0" borderId="23" xfId="1" applyNumberFormat="1" applyFont="1" applyFill="1" applyBorder="1" applyAlignment="1">
      <alignment horizontal="center" vertical="center" wrapText="1"/>
    </xf>
    <xf numFmtId="0" fontId="14" fillId="6" borderId="0" xfId="2" applyNumberFormat="1" applyFill="1" applyBorder="1" applyAlignment="1" applyProtection="1">
      <alignment horizontal="center" vertical="center"/>
      <protection locked="0"/>
    </xf>
    <xf numFmtId="0" fontId="14" fillId="6" borderId="23" xfId="2" applyNumberFormat="1" applyFill="1" applyBorder="1" applyAlignment="1" applyProtection="1">
      <alignment horizontal="center" vertical="center"/>
      <protection locked="0"/>
    </xf>
    <xf numFmtId="0" fontId="0" fillId="0" borderId="0" xfId="0" applyAlignment="1">
      <alignment horizontal="center"/>
    </xf>
    <xf numFmtId="0" fontId="13" fillId="3" borderId="0" xfId="0" applyFont="1" applyFill="1" applyAlignment="1">
      <alignment horizontal="center" vertical="center"/>
    </xf>
    <xf numFmtId="0" fontId="10" fillId="3" borderId="0" xfId="0" applyFont="1" applyFill="1" applyAlignment="1">
      <alignment horizontal="center" vertical="center"/>
    </xf>
    <xf numFmtId="0" fontId="9" fillId="3" borderId="17" xfId="0" applyFont="1" applyFill="1" applyBorder="1" applyAlignment="1">
      <alignment horizontal="left" vertical="top" wrapText="1"/>
    </xf>
    <xf numFmtId="0" fontId="3" fillId="3" borderId="0" xfId="0" applyFont="1" applyFill="1" applyAlignment="1">
      <alignment horizontal="left" vertical="center"/>
    </xf>
    <xf numFmtId="0" fontId="9" fillId="4" borderId="1" xfId="0" applyFont="1" applyFill="1" applyBorder="1" applyAlignment="1">
      <alignment horizontal="left" wrapText="1"/>
    </xf>
    <xf numFmtId="49" fontId="3" fillId="5" borderId="3" xfId="0" applyNumberFormat="1" applyFont="1" applyFill="1" applyBorder="1" applyAlignment="1" applyProtection="1">
      <alignment horizontal="left" vertical="center" wrapText="1"/>
      <protection locked="0"/>
    </xf>
    <xf numFmtId="49" fontId="3" fillId="5" borderId="4" xfId="0" applyNumberFormat="1" applyFont="1" applyFill="1" applyBorder="1" applyAlignment="1" applyProtection="1">
      <alignment horizontal="left" vertical="center" wrapText="1"/>
      <protection locked="0"/>
    </xf>
    <xf numFmtId="49" fontId="3" fillId="5" borderId="5" xfId="0" applyNumberFormat="1" applyFont="1" applyFill="1" applyBorder="1" applyAlignment="1" applyProtection="1">
      <alignment horizontal="left" vertical="center" wrapText="1"/>
      <protection locked="0"/>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22" xfId="1" applyNumberFormat="1" applyFont="1" applyFill="1" applyBorder="1" applyAlignment="1">
      <alignment horizontal="center" wrapText="1"/>
    </xf>
    <xf numFmtId="0" fontId="6"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6" fillId="4" borderId="1" xfId="0" applyFont="1" applyFill="1" applyBorder="1" applyAlignment="1">
      <alignment horizontal="left" wrapText="1"/>
    </xf>
    <xf numFmtId="0" fontId="9" fillId="3" borderId="0" xfId="0" applyFont="1" applyFill="1" applyAlignment="1">
      <alignment horizontal="left" vertical="top" wrapText="1"/>
    </xf>
    <xf numFmtId="0" fontId="3" fillId="3" borderId="0" xfId="0" applyFont="1" applyFill="1" applyAlignment="1">
      <alignment horizontal="left" vertical="center" wrapText="1"/>
    </xf>
    <xf numFmtId="49" fontId="3" fillId="5" borderId="11" xfId="0" applyNumberFormat="1" applyFont="1" applyFill="1" applyBorder="1" applyAlignment="1" applyProtection="1">
      <alignment horizontal="center" vertical="center"/>
      <protection locked="0"/>
    </xf>
    <xf numFmtId="49" fontId="3" fillId="5" borderId="12" xfId="0" applyNumberFormat="1" applyFont="1" applyFill="1" applyBorder="1" applyAlignment="1" applyProtection="1">
      <alignment horizontal="center" vertical="center"/>
      <protection locked="0"/>
    </xf>
    <xf numFmtId="164" fontId="3" fillId="5" borderId="11" xfId="0" applyNumberFormat="1" applyFont="1" applyFill="1" applyBorder="1" applyAlignment="1">
      <alignment horizontal="center" vertical="center"/>
    </xf>
    <xf numFmtId="164" fontId="3" fillId="5" borderId="12" xfId="0" applyNumberFormat="1" applyFont="1" applyFill="1" applyBorder="1" applyAlignment="1">
      <alignment horizontal="center" vertical="center"/>
    </xf>
    <xf numFmtId="164" fontId="3" fillId="3" borderId="27" xfId="0" applyNumberFormat="1" applyFont="1" applyFill="1" applyBorder="1" applyAlignment="1">
      <alignment horizontal="center" vertical="center"/>
    </xf>
    <xf numFmtId="164" fontId="3" fillId="3" borderId="28" xfId="0" applyNumberFormat="1" applyFont="1" applyFill="1" applyBorder="1" applyAlignment="1">
      <alignment horizontal="center" vertical="center"/>
    </xf>
    <xf numFmtId="164" fontId="8" fillId="3" borderId="3" xfId="0" applyNumberFormat="1" applyFont="1" applyFill="1" applyBorder="1" applyAlignment="1">
      <alignment horizontal="center" vertical="center"/>
    </xf>
    <xf numFmtId="164" fontId="8" fillId="3" borderId="5" xfId="0" applyNumberFormat="1" applyFont="1" applyFill="1" applyBorder="1" applyAlignment="1">
      <alignment horizontal="center" vertical="center"/>
    </xf>
    <xf numFmtId="0" fontId="7" fillId="3" borderId="22" xfId="0" applyFont="1" applyFill="1" applyBorder="1" applyAlignment="1">
      <alignment horizontal="left" vertical="center"/>
    </xf>
    <xf numFmtId="164" fontId="3" fillId="3" borderId="3"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164" fontId="3" fillId="5" borderId="24" xfId="0" applyNumberFormat="1" applyFont="1" applyFill="1" applyBorder="1" applyAlignment="1">
      <alignment horizontal="center" vertical="center"/>
    </xf>
    <xf numFmtId="164" fontId="3" fillId="5" borderId="25" xfId="0" applyNumberFormat="1" applyFont="1" applyFill="1" applyBorder="1" applyAlignment="1">
      <alignment horizontal="center" vertical="center"/>
    </xf>
    <xf numFmtId="0" fontId="8" fillId="3" borderId="0" xfId="0" applyFont="1" applyFill="1" applyAlignment="1">
      <alignment horizontal="center" vertical="center"/>
    </xf>
    <xf numFmtId="0" fontId="3" fillId="5" borderId="11" xfId="0" applyFont="1" applyFill="1" applyBorder="1" applyAlignment="1" applyProtection="1">
      <alignment horizontal="center" vertical="center"/>
      <protection locked="0"/>
    </xf>
    <xf numFmtId="0" fontId="3" fillId="5" borderId="12" xfId="0" applyFont="1" applyFill="1" applyBorder="1" applyAlignment="1" applyProtection="1">
      <alignment horizontal="center" vertical="center"/>
      <protection locked="0"/>
    </xf>
    <xf numFmtId="14" fontId="3" fillId="5" borderId="11" xfId="0" applyNumberFormat="1" applyFont="1" applyFill="1" applyBorder="1" applyAlignment="1" applyProtection="1">
      <alignment horizontal="center" vertical="center"/>
      <protection locked="0"/>
    </xf>
    <xf numFmtId="14" fontId="3" fillId="5" borderId="12" xfId="0" applyNumberFormat="1" applyFont="1" applyFill="1" applyBorder="1" applyAlignment="1" applyProtection="1">
      <alignment horizontal="center" vertical="center"/>
      <protection locked="0"/>
    </xf>
    <xf numFmtId="0" fontId="7" fillId="3" borderId="22" xfId="0" applyFont="1" applyFill="1" applyBorder="1" applyAlignment="1">
      <alignment horizontal="center" vertical="center"/>
    </xf>
    <xf numFmtId="0" fontId="6" fillId="4" borderId="1" xfId="0" applyFont="1" applyFill="1" applyBorder="1" applyAlignment="1">
      <alignment horizontal="left"/>
    </xf>
    <xf numFmtId="0" fontId="4" fillId="3" borderId="0" xfId="0" applyFont="1" applyFill="1" applyAlignment="1">
      <alignment horizontal="left" vertical="center"/>
    </xf>
    <xf numFmtId="0" fontId="3" fillId="3" borderId="0" xfId="0" applyFont="1" applyFill="1" applyAlignment="1">
      <alignment horizontal="right" vertical="center"/>
    </xf>
    <xf numFmtId="0" fontId="3" fillId="3" borderId="2" xfId="0" applyFont="1" applyFill="1" applyBorder="1" applyAlignment="1">
      <alignment horizontal="right" vertical="center"/>
    </xf>
    <xf numFmtId="165" fontId="3" fillId="5" borderId="3" xfId="0" applyNumberFormat="1" applyFont="1" applyFill="1" applyBorder="1" applyAlignment="1" applyProtection="1">
      <alignment horizontal="center" vertical="center"/>
      <protection locked="0"/>
    </xf>
    <xf numFmtId="165" fontId="3" fillId="5" borderId="5" xfId="0" applyNumberFormat="1" applyFont="1" applyFill="1" applyBorder="1" applyAlignment="1" applyProtection="1">
      <alignment horizontal="center" vertical="center"/>
      <protection locked="0"/>
    </xf>
    <xf numFmtId="0" fontId="4" fillId="4" borderId="0" xfId="0" applyFont="1" applyFill="1" applyAlignment="1">
      <alignment horizontal="left" vertical="center"/>
    </xf>
    <xf numFmtId="0" fontId="6" fillId="4" borderId="1" xfId="0" applyFont="1" applyFill="1" applyBorder="1" applyAlignment="1">
      <alignment horizontal="left" vertical="center"/>
    </xf>
    <xf numFmtId="0" fontId="6" fillId="6" borderId="11" xfId="0" applyFont="1" applyFill="1" applyBorder="1" applyAlignment="1" applyProtection="1">
      <alignment horizontal="center" vertical="center"/>
      <protection locked="0"/>
    </xf>
    <xf numFmtId="0" fontId="6" fillId="6" borderId="12" xfId="0" applyFont="1" applyFill="1" applyBorder="1" applyAlignment="1" applyProtection="1">
      <alignment horizontal="center" vertical="center"/>
      <protection locked="0"/>
    </xf>
    <xf numFmtId="0" fontId="7" fillId="3" borderId="0" xfId="0" applyFont="1" applyFill="1" applyAlignment="1">
      <alignment horizontal="center" vertical="center"/>
    </xf>
    <xf numFmtId="49" fontId="3" fillId="5" borderId="3" xfId="0" applyNumberFormat="1" applyFont="1" applyFill="1" applyBorder="1" applyAlignment="1" applyProtection="1">
      <alignment horizontal="center" vertical="center"/>
      <protection locked="0"/>
    </xf>
    <xf numFmtId="49" fontId="3" fillId="5" borderId="5" xfId="0" applyNumberFormat="1" applyFont="1" applyFill="1" applyBorder="1" applyAlignment="1" applyProtection="1">
      <alignment horizontal="center" vertical="center"/>
      <protection locked="0"/>
    </xf>
    <xf numFmtId="49" fontId="0" fillId="2" borderId="3" xfId="1" applyNumberFormat="1" applyFont="1" applyFill="1" applyBorder="1" applyAlignment="1" applyProtection="1">
      <alignment horizontal="center" vertical="center"/>
      <protection locked="0"/>
    </xf>
    <xf numFmtId="49" fontId="0" fillId="2" borderId="5" xfId="1" applyNumberFormat="1" applyFont="1" applyFill="1" applyBorder="1" applyAlignment="1" applyProtection="1">
      <alignment horizontal="center" vertical="center"/>
      <protection locked="0"/>
    </xf>
    <xf numFmtId="0" fontId="6" fillId="3" borderId="22" xfId="0" applyFont="1" applyFill="1" applyBorder="1" applyAlignment="1">
      <alignment horizontal="center" vertical="center"/>
    </xf>
    <xf numFmtId="49" fontId="14" fillId="2" borderId="3" xfId="2" applyNumberFormat="1" applyFill="1" applyBorder="1" applyAlignment="1" applyProtection="1">
      <alignment horizontal="center" vertical="center"/>
      <protection locked="0"/>
    </xf>
    <xf numFmtId="0" fontId="6" fillId="3" borderId="0" xfId="0" applyFont="1" applyFill="1" applyAlignment="1">
      <alignment horizontal="right" vertical="center"/>
    </xf>
    <xf numFmtId="0" fontId="6" fillId="3" borderId="2" xfId="0" applyFont="1" applyFill="1" applyBorder="1" applyAlignment="1">
      <alignment horizontal="right" vertical="center"/>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3" borderId="0" xfId="0" applyFont="1" applyFill="1" applyAlignment="1">
      <alignment horizontal="right" vertical="center" wrapText="1"/>
    </xf>
    <xf numFmtId="0" fontId="6" fillId="3" borderId="2" xfId="0" applyFont="1" applyFill="1" applyBorder="1" applyAlignment="1">
      <alignment horizontal="right" vertical="center" wrapText="1"/>
    </xf>
    <xf numFmtId="49" fontId="3" fillId="5" borderId="8"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49" fontId="3" fillId="5" borderId="29" xfId="0" applyNumberFormat="1" applyFont="1" applyFill="1" applyBorder="1" applyAlignment="1" applyProtection="1">
      <alignment horizontal="center" vertical="center"/>
      <protection locked="0"/>
    </xf>
    <xf numFmtId="49" fontId="3" fillId="5" borderId="31" xfId="0" applyNumberFormat="1" applyFont="1" applyFill="1" applyBorder="1" applyAlignment="1" applyProtection="1">
      <alignment horizontal="center" vertical="center"/>
      <protection locked="0"/>
    </xf>
    <xf numFmtId="0" fontId="2" fillId="3" borderId="0" xfId="0" applyFont="1" applyFill="1" applyAlignment="1">
      <alignment horizontal="center" vertical="center"/>
    </xf>
    <xf numFmtId="0" fontId="11" fillId="3" borderId="0" xfId="0" applyFont="1" applyFill="1" applyAlignment="1">
      <alignment horizontal="center"/>
    </xf>
    <xf numFmtId="49" fontId="10" fillId="5" borderId="8" xfId="0" applyNumberFormat="1" applyFont="1" applyFill="1" applyBorder="1" applyAlignment="1" applyProtection="1">
      <alignment horizontal="center" vertical="center" wrapText="1"/>
      <protection locked="0"/>
    </xf>
    <xf numFmtId="49" fontId="3" fillId="5" borderId="17" xfId="0" applyNumberFormat="1" applyFont="1" applyFill="1" applyBorder="1" applyAlignment="1" applyProtection="1">
      <alignment horizontal="center" vertical="center" wrapText="1"/>
      <protection locked="0"/>
    </xf>
    <xf numFmtId="49" fontId="3" fillId="5" borderId="30" xfId="0" applyNumberFormat="1" applyFont="1" applyFill="1" applyBorder="1" applyAlignment="1" applyProtection="1">
      <alignment horizontal="center" vertical="center" wrapText="1"/>
      <protection locked="0"/>
    </xf>
    <xf numFmtId="49" fontId="3" fillId="5" borderId="6" xfId="0" applyNumberFormat="1" applyFont="1" applyFill="1" applyBorder="1" applyAlignment="1" applyProtection="1">
      <alignment horizontal="center" vertical="center" wrapText="1"/>
      <protection locked="0"/>
    </xf>
    <xf numFmtId="49" fontId="3" fillId="5" borderId="0" xfId="0" applyNumberFormat="1" applyFont="1" applyFill="1" applyAlignment="1" applyProtection="1">
      <alignment horizontal="center" vertical="center" wrapText="1"/>
      <protection locked="0"/>
    </xf>
    <xf numFmtId="49" fontId="3" fillId="5" borderId="2" xfId="0" applyNumberFormat="1" applyFont="1" applyFill="1" applyBorder="1" applyAlignment="1" applyProtection="1">
      <alignment horizontal="center" vertical="center" wrapText="1"/>
      <protection locked="0"/>
    </xf>
    <xf numFmtId="49" fontId="3" fillId="5" borderId="29" xfId="0" applyNumberFormat="1" applyFont="1" applyFill="1" applyBorder="1" applyAlignment="1" applyProtection="1">
      <alignment horizontal="center" vertical="center" wrapText="1"/>
      <protection locked="0"/>
    </xf>
    <xf numFmtId="49" fontId="3" fillId="5" borderId="1" xfId="0" applyNumberFormat="1" applyFont="1" applyFill="1" applyBorder="1" applyAlignment="1" applyProtection="1">
      <alignment horizontal="center" vertical="center" wrapText="1"/>
      <protection locked="0"/>
    </xf>
    <xf numFmtId="49" fontId="3" fillId="5" borderId="31" xfId="0" applyNumberFormat="1" applyFont="1" applyFill="1" applyBorder="1" applyAlignment="1" applyProtection="1">
      <alignment horizontal="center" vertical="center" wrapText="1"/>
      <protection locked="0"/>
    </xf>
    <xf numFmtId="49" fontId="3" fillId="5" borderId="4" xfId="0" applyNumberFormat="1" applyFont="1" applyFill="1" applyBorder="1" applyAlignment="1" applyProtection="1">
      <alignment horizontal="center" vertical="center"/>
      <protection locked="0"/>
    </xf>
    <xf numFmtId="49" fontId="14" fillId="2" borderId="5" xfId="2" applyNumberFormat="1" applyFill="1" applyBorder="1" applyAlignment="1" applyProtection="1">
      <alignment horizontal="center" vertical="center"/>
      <protection locked="0"/>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bbartel@illinois.edu" TargetMode="External"/><Relationship Id="rId7" Type="http://schemas.openxmlformats.org/officeDocument/2006/relationships/printerSettings" Target="../printerSettings/printerSettings1.bin"/><Relationship Id="rId2" Type="http://schemas.openxmlformats.org/officeDocument/2006/relationships/hyperlink" Target="mailto:jkokini@illinois.edu" TargetMode="External"/><Relationship Id="rId1" Type="http://schemas.openxmlformats.org/officeDocument/2006/relationships/hyperlink" Target="mailto:campus-sustainability@illinois.edu" TargetMode="External"/><Relationship Id="rId6" Type="http://schemas.openxmlformats.org/officeDocument/2006/relationships/hyperlink" Target="mailto:jkokini@illinois.edu" TargetMode="External"/><Relationship Id="rId5" Type="http://schemas.openxmlformats.org/officeDocument/2006/relationships/hyperlink" Target="mailto:campus-sustainability@illinois.edu" TargetMode="External"/><Relationship Id="rId4" Type="http://schemas.openxmlformats.org/officeDocument/2006/relationships/hyperlink" Target="mailto:spai@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7"/>
  <sheetViews>
    <sheetView tabSelected="1" topLeftCell="A14" zoomScale="80" zoomScaleNormal="80" workbookViewId="0">
      <selection activeCell="D38" sqref="D38:E38"/>
    </sheetView>
  </sheetViews>
  <sheetFormatPr defaultRowHeight="15"/>
  <cols>
    <col min="2" max="2" width="25.7109375" customWidth="1"/>
    <col min="3" max="3" width="31.5703125" customWidth="1"/>
    <col min="4" max="4" width="26.42578125" customWidth="1"/>
    <col min="5" max="7" width="25.7109375" customWidth="1"/>
    <col min="8" max="8" width="58" customWidth="1"/>
  </cols>
  <sheetData>
    <row r="1" spans="1:8" ht="72" customHeight="1">
      <c r="A1" s="51"/>
      <c r="B1" s="114"/>
      <c r="C1" s="114"/>
      <c r="D1" s="114"/>
      <c r="E1" s="114"/>
      <c r="F1" s="114"/>
      <c r="G1" s="114"/>
      <c r="H1" s="1"/>
    </row>
    <row r="2" spans="1:8" ht="26.25">
      <c r="A2" s="51"/>
      <c r="B2" s="115" t="s">
        <v>0</v>
      </c>
      <c r="C2" s="115"/>
      <c r="D2" s="115"/>
      <c r="E2" s="115"/>
      <c r="F2" s="115"/>
      <c r="G2" s="115"/>
      <c r="H2" s="2"/>
    </row>
    <row r="3" spans="1:8" ht="15.75" thickBot="1">
      <c r="A3" s="51"/>
      <c r="B3" s="2"/>
      <c r="C3" s="2"/>
      <c r="D3" s="2"/>
      <c r="E3" s="2"/>
      <c r="F3" s="2"/>
      <c r="G3" s="2"/>
      <c r="H3" s="2"/>
    </row>
    <row r="4" spans="1:8">
      <c r="A4" s="51"/>
      <c r="B4" s="116" t="s">
        <v>1</v>
      </c>
      <c r="C4" s="117"/>
      <c r="D4" s="117"/>
      <c r="E4" s="117"/>
      <c r="F4" s="117"/>
      <c r="G4" s="118"/>
      <c r="H4" s="2"/>
    </row>
    <row r="5" spans="1:8">
      <c r="A5" s="51"/>
      <c r="B5" s="119"/>
      <c r="C5" s="120"/>
      <c r="D5" s="120"/>
      <c r="E5" s="120"/>
      <c r="F5" s="120"/>
      <c r="G5" s="121"/>
      <c r="H5" s="2"/>
    </row>
    <row r="6" spans="1:8">
      <c r="A6" s="51"/>
      <c r="B6" s="119"/>
      <c r="C6" s="120"/>
      <c r="D6" s="120"/>
      <c r="E6" s="120"/>
      <c r="F6" s="120"/>
      <c r="G6" s="121"/>
      <c r="H6" s="2"/>
    </row>
    <row r="7" spans="1:8">
      <c r="A7" s="51"/>
      <c r="B7" s="119"/>
      <c r="C7" s="120"/>
      <c r="D7" s="120"/>
      <c r="E7" s="120"/>
      <c r="F7" s="120"/>
      <c r="G7" s="121"/>
      <c r="H7" s="2"/>
    </row>
    <row r="8" spans="1:8">
      <c r="A8" s="51"/>
      <c r="B8" s="119"/>
      <c r="C8" s="120"/>
      <c r="D8" s="120"/>
      <c r="E8" s="120"/>
      <c r="F8" s="120"/>
      <c r="G8" s="121"/>
      <c r="H8" s="2"/>
    </row>
    <row r="9" spans="1:8">
      <c r="A9" s="51"/>
      <c r="B9" s="119"/>
      <c r="C9" s="120"/>
      <c r="D9" s="120"/>
      <c r="E9" s="120"/>
      <c r="F9" s="120"/>
      <c r="G9" s="121"/>
      <c r="H9" s="2"/>
    </row>
    <row r="10" spans="1:8" ht="15.75" thickBot="1">
      <c r="A10" s="51"/>
      <c r="B10" s="122"/>
      <c r="C10" s="123"/>
      <c r="D10" s="123"/>
      <c r="E10" s="123"/>
      <c r="F10" s="123"/>
      <c r="G10" s="124"/>
      <c r="H10" s="2"/>
    </row>
    <row r="11" spans="1:8" ht="26.25">
      <c r="A11" s="51"/>
      <c r="B11" s="93" t="s">
        <v>2</v>
      </c>
      <c r="C11" s="93"/>
      <c r="D11" s="93"/>
      <c r="E11" s="93"/>
      <c r="F11" s="93"/>
      <c r="G11" s="93"/>
      <c r="H11" s="93"/>
    </row>
    <row r="12" spans="1:8" ht="27" thickBot="1">
      <c r="A12" s="51"/>
      <c r="B12" s="3"/>
      <c r="C12" s="3"/>
      <c r="D12" s="4"/>
      <c r="E12" s="4"/>
      <c r="F12" s="4"/>
      <c r="G12" s="4"/>
      <c r="H12" s="3"/>
    </row>
    <row r="13" spans="1:8" ht="15.75" thickBot="1">
      <c r="A13" s="51"/>
      <c r="B13" s="104" t="s">
        <v>3</v>
      </c>
      <c r="C13" s="105"/>
      <c r="D13" s="98" t="s">
        <v>4</v>
      </c>
      <c r="E13" s="125"/>
      <c r="F13" s="125"/>
      <c r="G13" s="99"/>
      <c r="H13" s="5"/>
    </row>
    <row r="14" spans="1:8" ht="15.75" thickBot="1">
      <c r="A14" s="51"/>
      <c r="B14" s="104" t="s">
        <v>5</v>
      </c>
      <c r="C14" s="105"/>
      <c r="D14" s="6">
        <v>32500</v>
      </c>
      <c r="E14" s="7"/>
      <c r="F14" s="8"/>
      <c r="G14" s="8"/>
      <c r="H14" s="2"/>
    </row>
    <row r="15" spans="1:8" ht="15.75" thickBot="1">
      <c r="A15" s="51"/>
      <c r="B15" s="104" t="s">
        <v>6</v>
      </c>
      <c r="C15" s="105"/>
      <c r="D15" s="9" t="s">
        <v>7</v>
      </c>
      <c r="E15" s="45" t="s">
        <v>8</v>
      </c>
      <c r="F15" s="106" t="s">
        <v>9</v>
      </c>
      <c r="G15" s="107"/>
      <c r="H15" s="10"/>
    </row>
    <row r="16" spans="1:8" ht="16.5" customHeight="1">
      <c r="A16" s="51"/>
      <c r="B16" s="108" t="s">
        <v>10</v>
      </c>
      <c r="C16" s="109"/>
      <c r="D16" s="110" t="s">
        <v>11</v>
      </c>
      <c r="E16" s="111"/>
      <c r="F16" s="11" t="s">
        <v>12</v>
      </c>
      <c r="G16" s="12" t="s">
        <v>13</v>
      </c>
      <c r="H16" s="10"/>
    </row>
    <row r="17" spans="1:8" ht="15.75" thickBot="1">
      <c r="A17" s="51"/>
      <c r="B17" s="108"/>
      <c r="C17" s="109"/>
      <c r="D17" s="112"/>
      <c r="E17" s="113"/>
      <c r="F17" s="13" t="s">
        <v>11</v>
      </c>
      <c r="G17" s="14" t="s">
        <v>14</v>
      </c>
      <c r="H17" s="10"/>
    </row>
    <row r="18" spans="1:8">
      <c r="A18" s="51"/>
      <c r="B18" s="44"/>
      <c r="C18" s="44"/>
      <c r="D18" s="15"/>
      <c r="E18" s="16"/>
      <c r="F18" s="17" t="s">
        <v>15</v>
      </c>
      <c r="G18" s="18" t="s">
        <v>16</v>
      </c>
      <c r="H18" s="10"/>
    </row>
    <row r="19" spans="1:8">
      <c r="A19" s="51"/>
      <c r="B19" s="2"/>
      <c r="C19" s="2"/>
      <c r="D19" s="2"/>
      <c r="E19" s="2"/>
      <c r="F19" s="19"/>
      <c r="G19" s="19"/>
      <c r="H19" s="2"/>
    </row>
    <row r="20" spans="1:8" ht="26.25">
      <c r="A20" s="51"/>
      <c r="B20" s="93" t="s">
        <v>17</v>
      </c>
      <c r="C20" s="93"/>
      <c r="D20" s="93"/>
      <c r="E20" s="93"/>
      <c r="F20" s="93"/>
      <c r="G20" s="93"/>
      <c r="H20" s="93"/>
    </row>
    <row r="21" spans="1:8" ht="26.25">
      <c r="A21" s="51"/>
      <c r="B21" s="3"/>
      <c r="C21" s="3"/>
      <c r="D21" s="3"/>
      <c r="E21" s="3"/>
      <c r="F21" s="3"/>
      <c r="G21" s="3"/>
      <c r="H21" s="3"/>
    </row>
    <row r="22" spans="1:8" ht="27" thickBot="1">
      <c r="A22" s="51"/>
      <c r="B22" s="97" t="s">
        <v>18</v>
      </c>
      <c r="C22" s="97"/>
      <c r="D22" s="4"/>
      <c r="E22" s="4"/>
      <c r="F22" s="3"/>
      <c r="G22" s="3"/>
      <c r="H22" s="3"/>
    </row>
    <row r="23" spans="1:8" ht="15.75" thickBot="1">
      <c r="A23" s="51"/>
      <c r="B23" s="89" t="s">
        <v>19</v>
      </c>
      <c r="C23" s="90"/>
      <c r="D23" s="98" t="s">
        <v>20</v>
      </c>
      <c r="E23" s="99"/>
      <c r="F23" s="5"/>
      <c r="G23" s="2"/>
      <c r="H23" s="2"/>
    </row>
    <row r="24" spans="1:8" ht="15.75" thickBot="1">
      <c r="A24" s="51"/>
      <c r="B24" s="89" t="s">
        <v>21</v>
      </c>
      <c r="C24" s="90"/>
      <c r="D24" s="98" t="s">
        <v>22</v>
      </c>
      <c r="E24" s="99"/>
      <c r="F24" s="5"/>
      <c r="G24" s="2"/>
      <c r="H24" s="2"/>
    </row>
    <row r="25" spans="1:8" ht="15.75" thickBot="1">
      <c r="A25" s="51"/>
      <c r="B25" s="89" t="s">
        <v>23</v>
      </c>
      <c r="C25" s="90"/>
      <c r="D25" s="103" t="s">
        <v>24</v>
      </c>
      <c r="E25" s="126"/>
      <c r="F25" s="5"/>
      <c r="G25" s="2"/>
      <c r="H25" s="2"/>
    </row>
    <row r="26" spans="1:8" ht="15.75" thickBot="1">
      <c r="A26" s="51"/>
      <c r="B26" s="89" t="s">
        <v>25</v>
      </c>
      <c r="C26" s="90"/>
      <c r="D26" s="91" t="s">
        <v>26</v>
      </c>
      <c r="E26" s="92"/>
      <c r="F26" s="5"/>
      <c r="G26" s="2"/>
      <c r="H26" s="2"/>
    </row>
    <row r="27" spans="1:8" ht="15.75" thickBot="1">
      <c r="A27" s="51"/>
      <c r="B27" s="89" t="s">
        <v>27</v>
      </c>
      <c r="C27" s="90"/>
      <c r="D27" s="98" t="s">
        <v>28</v>
      </c>
      <c r="E27" s="99"/>
      <c r="F27" s="5"/>
      <c r="G27" s="2"/>
      <c r="H27" s="2"/>
    </row>
    <row r="28" spans="1:8">
      <c r="A28" s="51"/>
      <c r="B28" s="40"/>
      <c r="C28" s="40"/>
      <c r="D28" s="15"/>
      <c r="E28" s="15"/>
      <c r="F28" s="2"/>
      <c r="G28" s="2"/>
      <c r="H28" s="2"/>
    </row>
    <row r="29" spans="1:8" ht="19.5" thickBot="1">
      <c r="A29" s="51"/>
      <c r="B29" s="97" t="s">
        <v>29</v>
      </c>
      <c r="C29" s="97"/>
      <c r="D29" s="20"/>
      <c r="E29" s="20"/>
      <c r="F29" s="2"/>
      <c r="G29" s="2"/>
      <c r="H29" s="2"/>
    </row>
    <row r="30" spans="1:8" ht="15.75" thickBot="1">
      <c r="A30" s="51"/>
      <c r="B30" s="89" t="s">
        <v>19</v>
      </c>
      <c r="C30" s="90"/>
      <c r="D30" s="98" t="s">
        <v>30</v>
      </c>
      <c r="E30" s="99"/>
      <c r="F30" s="5"/>
      <c r="G30" s="2"/>
      <c r="H30" s="2"/>
    </row>
    <row r="31" spans="1:8" ht="15.75" thickBot="1">
      <c r="A31" s="51"/>
      <c r="B31" s="89" t="s">
        <v>31</v>
      </c>
      <c r="C31" s="90"/>
      <c r="D31" s="98" t="s">
        <v>32</v>
      </c>
      <c r="E31" s="99"/>
      <c r="F31" s="5"/>
      <c r="G31" s="2"/>
      <c r="H31" s="2"/>
    </row>
    <row r="32" spans="1:8" ht="15.75" thickBot="1">
      <c r="A32" s="51"/>
      <c r="B32" s="89" t="s">
        <v>33</v>
      </c>
      <c r="C32" s="90"/>
      <c r="D32" s="98" t="s">
        <v>22</v>
      </c>
      <c r="E32" s="99"/>
      <c r="F32" s="5"/>
      <c r="G32" s="2"/>
      <c r="H32" s="2"/>
    </row>
    <row r="33" spans="1:8" ht="15.75" thickBot="1">
      <c r="A33" s="51"/>
      <c r="B33" s="89" t="s">
        <v>23</v>
      </c>
      <c r="C33" s="90"/>
      <c r="D33" s="103" t="s">
        <v>34</v>
      </c>
      <c r="E33" s="126"/>
      <c r="F33" s="5"/>
      <c r="G33" s="2"/>
      <c r="H33" s="2"/>
    </row>
    <row r="34" spans="1:8" ht="15.75" thickBot="1">
      <c r="A34" s="51"/>
      <c r="B34" s="89" t="s">
        <v>25</v>
      </c>
      <c r="C34" s="90"/>
      <c r="D34" s="98" t="s">
        <v>35</v>
      </c>
      <c r="E34" s="99"/>
      <c r="F34" s="5"/>
      <c r="G34" s="2"/>
      <c r="H34" s="2"/>
    </row>
    <row r="35" spans="1:8">
      <c r="A35" s="51"/>
      <c r="B35" s="40"/>
      <c r="C35" s="40"/>
      <c r="D35" s="21"/>
      <c r="E35" s="21"/>
      <c r="F35" s="1"/>
      <c r="G35" s="1"/>
      <c r="H35" s="1"/>
    </row>
    <row r="36" spans="1:8">
      <c r="A36" s="51"/>
      <c r="B36" s="89" t="s">
        <v>36</v>
      </c>
      <c r="C36" s="89"/>
      <c r="D36" s="102" t="s">
        <v>37</v>
      </c>
      <c r="E36" s="102"/>
      <c r="F36" s="43" t="s">
        <v>38</v>
      </c>
      <c r="G36" s="43" t="s">
        <v>39</v>
      </c>
      <c r="H36" s="2"/>
    </row>
    <row r="37" spans="1:8">
      <c r="A37" s="51"/>
      <c r="B37" s="40"/>
      <c r="C37" s="22"/>
      <c r="D37" s="95" t="s">
        <v>40</v>
      </c>
      <c r="E37" s="96"/>
      <c r="F37" s="23" t="s">
        <v>41</v>
      </c>
      <c r="G37" s="49" t="s">
        <v>42</v>
      </c>
      <c r="H37" s="10"/>
    </row>
    <row r="38" spans="1:8">
      <c r="A38" s="51"/>
      <c r="B38" s="40"/>
      <c r="C38" s="22"/>
      <c r="D38" s="95" t="s">
        <v>43</v>
      </c>
      <c r="E38" s="96"/>
      <c r="F38" s="23" t="s">
        <v>41</v>
      </c>
      <c r="G38" s="50" t="s">
        <v>44</v>
      </c>
      <c r="H38" s="10"/>
    </row>
    <row r="39" spans="1:8">
      <c r="A39" s="51"/>
      <c r="B39" s="40"/>
      <c r="C39" s="22"/>
      <c r="D39" s="95"/>
      <c r="E39" s="96"/>
      <c r="F39" s="23"/>
      <c r="G39" s="23"/>
      <c r="H39" s="10"/>
    </row>
    <row r="40" spans="1:8">
      <c r="A40" s="51"/>
      <c r="B40" s="40"/>
      <c r="C40" s="22"/>
      <c r="D40" s="95"/>
      <c r="E40" s="96"/>
      <c r="F40" s="23"/>
      <c r="G40" s="23"/>
      <c r="H40" s="10"/>
    </row>
    <row r="41" spans="1:8">
      <c r="A41" s="51"/>
      <c r="B41" s="40"/>
      <c r="C41" s="40"/>
      <c r="D41" s="24"/>
      <c r="E41" s="24"/>
      <c r="F41" s="19"/>
      <c r="G41" s="19"/>
      <c r="H41" s="2"/>
    </row>
    <row r="42" spans="1:8" ht="19.5" thickBot="1">
      <c r="A42" s="51"/>
      <c r="B42" s="97" t="s">
        <v>45</v>
      </c>
      <c r="C42" s="97"/>
      <c r="D42" s="20" t="s">
        <v>46</v>
      </c>
      <c r="E42" s="20"/>
      <c r="F42" s="2"/>
      <c r="G42" s="2"/>
      <c r="H42" s="2"/>
    </row>
    <row r="43" spans="1:8" ht="15.75" thickBot="1">
      <c r="A43" s="51"/>
      <c r="B43" s="89" t="s">
        <v>19</v>
      </c>
      <c r="C43" s="90"/>
      <c r="D43" s="98" t="s">
        <v>47</v>
      </c>
      <c r="E43" s="99"/>
      <c r="F43" s="5"/>
      <c r="G43" s="2"/>
      <c r="H43" s="2"/>
    </row>
    <row r="44" spans="1:8" ht="15.75" thickBot="1">
      <c r="A44" s="51"/>
      <c r="B44" s="89" t="s">
        <v>23</v>
      </c>
      <c r="C44" s="90"/>
      <c r="D44" s="100"/>
      <c r="E44" s="101"/>
      <c r="F44" s="5"/>
      <c r="G44" s="2"/>
      <c r="H44" s="2"/>
    </row>
    <row r="45" spans="1:8" ht="15.75" thickBot="1">
      <c r="A45" s="51"/>
      <c r="B45" s="89" t="s">
        <v>25</v>
      </c>
      <c r="C45" s="90"/>
      <c r="D45" s="91"/>
      <c r="E45" s="92"/>
      <c r="F45" s="5"/>
      <c r="G45" s="2"/>
      <c r="H45" s="2"/>
    </row>
    <row r="46" spans="1:8">
      <c r="A46" s="51"/>
      <c r="B46" s="40"/>
      <c r="C46" s="40"/>
      <c r="D46" s="25"/>
      <c r="E46" s="25"/>
      <c r="F46" s="2"/>
      <c r="G46" s="2"/>
      <c r="H46" s="2"/>
    </row>
    <row r="47" spans="1:8">
      <c r="A47" s="51"/>
      <c r="B47" s="40"/>
      <c r="C47" s="40"/>
      <c r="D47" s="2"/>
      <c r="E47" s="2"/>
      <c r="F47" s="2"/>
      <c r="G47" s="2"/>
      <c r="H47" s="2"/>
    </row>
    <row r="48" spans="1:8" ht="26.25">
      <c r="A48" s="51"/>
      <c r="B48" s="93" t="s">
        <v>48</v>
      </c>
      <c r="C48" s="93"/>
      <c r="D48" s="93"/>
      <c r="E48" s="93"/>
      <c r="F48" s="93"/>
      <c r="G48" s="93"/>
      <c r="H48" s="93"/>
    </row>
    <row r="49" spans="1:8">
      <c r="A49" s="51"/>
      <c r="B49" s="26"/>
      <c r="C49" s="26"/>
      <c r="D49" s="26"/>
      <c r="E49" s="26"/>
      <c r="F49" s="26"/>
      <c r="G49" s="26"/>
      <c r="H49" s="26"/>
    </row>
    <row r="50" spans="1:8" ht="15.75" thickBot="1">
      <c r="A50" s="51"/>
      <c r="B50" s="94" t="s">
        <v>49</v>
      </c>
      <c r="C50" s="94"/>
      <c r="D50" s="94"/>
      <c r="E50" s="94"/>
      <c r="F50" s="94"/>
      <c r="G50" s="94"/>
      <c r="H50" s="2"/>
    </row>
    <row r="51" spans="1:8" ht="154.5" customHeight="1" thickBot="1">
      <c r="A51" s="51"/>
      <c r="B51" s="57" t="s">
        <v>50</v>
      </c>
      <c r="C51" s="58"/>
      <c r="D51" s="58"/>
      <c r="E51" s="58"/>
      <c r="F51" s="58"/>
      <c r="G51" s="59"/>
      <c r="H51" s="5"/>
    </row>
    <row r="52" spans="1:8">
      <c r="A52" s="51"/>
      <c r="B52" s="25"/>
      <c r="C52" s="25"/>
      <c r="D52" s="25"/>
      <c r="E52" s="25"/>
      <c r="F52" s="25"/>
      <c r="G52" s="25"/>
      <c r="H52" s="2"/>
    </row>
    <row r="53" spans="1:8" ht="16.5" customHeight="1" thickBot="1">
      <c r="A53" s="51"/>
      <c r="B53" s="56" t="s">
        <v>51</v>
      </c>
      <c r="C53" s="56"/>
      <c r="D53" s="56"/>
      <c r="E53" s="56"/>
      <c r="F53" s="56"/>
      <c r="G53" s="56"/>
      <c r="H53" s="2"/>
    </row>
    <row r="54" spans="1:8" ht="145.5" customHeight="1" thickBot="1">
      <c r="A54" s="51"/>
      <c r="B54" s="57" t="s">
        <v>52</v>
      </c>
      <c r="C54" s="58"/>
      <c r="D54" s="58"/>
      <c r="E54" s="58"/>
      <c r="F54" s="58"/>
      <c r="G54" s="59"/>
      <c r="H54" s="5"/>
    </row>
    <row r="55" spans="1:8">
      <c r="A55" s="51"/>
      <c r="B55" s="25"/>
      <c r="C55" s="25"/>
      <c r="D55" s="25"/>
      <c r="E55" s="25"/>
      <c r="F55" s="25"/>
      <c r="G55" s="25"/>
      <c r="H55" s="2"/>
    </row>
    <row r="56" spans="1:8" ht="33.75" customHeight="1" thickBot="1">
      <c r="A56" s="51"/>
      <c r="B56" s="65" t="s">
        <v>53</v>
      </c>
      <c r="C56" s="65"/>
      <c r="D56" s="65"/>
      <c r="E56" s="65"/>
      <c r="F56" s="65"/>
      <c r="G56" s="65"/>
      <c r="H56" s="2"/>
    </row>
    <row r="57" spans="1:8" ht="163.5" customHeight="1" thickBot="1">
      <c r="A57" s="51"/>
      <c r="B57" s="57" t="s">
        <v>54</v>
      </c>
      <c r="C57" s="58"/>
      <c r="D57" s="58"/>
      <c r="E57" s="58"/>
      <c r="F57" s="58"/>
      <c r="G57" s="59"/>
      <c r="H57" s="5"/>
    </row>
    <row r="58" spans="1:8">
      <c r="A58" s="51"/>
      <c r="B58" s="25"/>
      <c r="C58" s="25"/>
      <c r="D58" s="25"/>
      <c r="E58" s="25"/>
      <c r="F58" s="25"/>
      <c r="G58" s="25"/>
      <c r="H58" s="2"/>
    </row>
    <row r="59" spans="1:8" ht="51" customHeight="1" thickBot="1">
      <c r="A59" s="51"/>
      <c r="B59" s="65" t="s">
        <v>55</v>
      </c>
      <c r="C59" s="65"/>
      <c r="D59" s="65"/>
      <c r="E59" s="65"/>
      <c r="F59" s="65"/>
      <c r="G59" s="65"/>
      <c r="H59" s="2"/>
    </row>
    <row r="60" spans="1:8" ht="152.25" customHeight="1" thickBot="1">
      <c r="A60" s="51"/>
      <c r="B60" s="57" t="s">
        <v>56</v>
      </c>
      <c r="C60" s="58"/>
      <c r="D60" s="58"/>
      <c r="E60" s="58"/>
      <c r="F60" s="58"/>
      <c r="G60" s="59"/>
      <c r="H60" s="5"/>
    </row>
    <row r="61" spans="1:8">
      <c r="A61" s="51"/>
      <c r="B61" s="25"/>
      <c r="C61" s="25"/>
      <c r="D61" s="25"/>
      <c r="E61" s="25"/>
      <c r="F61" s="25"/>
      <c r="G61" s="25"/>
      <c r="H61" s="2"/>
    </row>
    <row r="62" spans="1:8" ht="15.75" thickBot="1">
      <c r="A62" s="51"/>
      <c r="B62" s="87" t="s">
        <v>57</v>
      </c>
      <c r="C62" s="87"/>
      <c r="D62" s="87"/>
      <c r="E62" s="87"/>
      <c r="F62" s="87"/>
      <c r="G62" s="87"/>
      <c r="H62" s="2"/>
    </row>
    <row r="63" spans="1:8" ht="129" customHeight="1" thickBot="1">
      <c r="A63" s="51"/>
      <c r="B63" s="57" t="s">
        <v>58</v>
      </c>
      <c r="C63" s="58"/>
      <c r="D63" s="58"/>
      <c r="E63" s="58"/>
      <c r="F63" s="58"/>
      <c r="G63" s="59"/>
      <c r="H63" s="5"/>
    </row>
    <row r="64" spans="1:8">
      <c r="A64" s="51"/>
      <c r="B64" s="25"/>
      <c r="C64" s="25"/>
      <c r="D64" s="25"/>
      <c r="E64" s="25"/>
      <c r="F64" s="25"/>
      <c r="G64" s="25"/>
      <c r="H64" s="2"/>
    </row>
    <row r="65" spans="1:8" ht="15.75" thickBot="1">
      <c r="A65" s="51"/>
      <c r="B65" s="87" t="s">
        <v>59</v>
      </c>
      <c r="C65" s="87"/>
      <c r="D65" s="87"/>
      <c r="E65" s="87"/>
      <c r="F65" s="87"/>
      <c r="G65" s="87"/>
      <c r="H65" s="2"/>
    </row>
    <row r="66" spans="1:8" ht="114" customHeight="1" thickBot="1">
      <c r="A66" s="51"/>
      <c r="B66" s="57" t="s">
        <v>60</v>
      </c>
      <c r="C66" s="58"/>
      <c r="D66" s="58"/>
      <c r="E66" s="58"/>
      <c r="F66" s="58"/>
      <c r="G66" s="59"/>
      <c r="H66" s="5"/>
    </row>
    <row r="67" spans="1:8">
      <c r="A67" s="51"/>
      <c r="B67" s="25"/>
      <c r="C67" s="25"/>
      <c r="D67" s="25"/>
      <c r="E67" s="25"/>
      <c r="F67" s="25"/>
      <c r="G67" s="25"/>
      <c r="H67" s="2"/>
    </row>
    <row r="68" spans="1:8">
      <c r="A68" s="51"/>
      <c r="B68" s="2"/>
      <c r="C68" s="2"/>
      <c r="D68" s="2"/>
      <c r="E68" s="2"/>
      <c r="F68" s="2"/>
      <c r="G68" s="2"/>
      <c r="H68" s="2"/>
    </row>
    <row r="69" spans="1:8" ht="26.25">
      <c r="A69" s="51"/>
      <c r="B69" s="88" t="s">
        <v>61</v>
      </c>
      <c r="C69" s="88"/>
      <c r="D69" s="88"/>
      <c r="E69" s="88"/>
      <c r="F69" s="88"/>
      <c r="G69" s="88"/>
      <c r="H69" s="88"/>
    </row>
    <row r="70" spans="1:8">
      <c r="A70" s="51"/>
      <c r="B70" s="55" t="s">
        <v>62</v>
      </c>
      <c r="C70" s="55"/>
      <c r="D70" s="55"/>
      <c r="E70" s="55"/>
      <c r="F70" s="55"/>
      <c r="G70" s="55"/>
      <c r="H70" s="2"/>
    </row>
    <row r="71" spans="1:8">
      <c r="A71" s="51"/>
      <c r="B71" s="2"/>
      <c r="C71" s="2"/>
      <c r="D71" s="2"/>
      <c r="E71" s="2"/>
      <c r="F71" s="2"/>
      <c r="G71" s="2"/>
      <c r="H71" s="2"/>
    </row>
    <row r="72" spans="1:8" ht="21">
      <c r="A72" s="51"/>
      <c r="B72" s="27" t="s">
        <v>63</v>
      </c>
      <c r="C72" s="2"/>
      <c r="D72" s="2"/>
      <c r="E72" s="2"/>
      <c r="F72" s="2"/>
      <c r="G72" s="2"/>
      <c r="H72" s="2"/>
    </row>
    <row r="73" spans="1:8" ht="37.5" customHeight="1">
      <c r="A73" s="51"/>
      <c r="B73" s="67" t="s">
        <v>64</v>
      </c>
      <c r="C73" s="67"/>
      <c r="D73" s="67"/>
      <c r="E73" s="67"/>
      <c r="F73" s="67"/>
      <c r="G73" s="67"/>
      <c r="H73" s="2"/>
    </row>
    <row r="74" spans="1:8">
      <c r="A74" s="51"/>
      <c r="B74" s="2"/>
      <c r="C74" s="2"/>
      <c r="D74" s="2"/>
      <c r="E74" s="2"/>
      <c r="F74" s="2"/>
      <c r="G74" s="2"/>
      <c r="H74" s="2"/>
    </row>
    <row r="75" spans="1:8" ht="18.75">
      <c r="A75" s="51"/>
      <c r="B75" s="86" t="s">
        <v>65</v>
      </c>
      <c r="C75" s="86"/>
      <c r="D75" s="86" t="s">
        <v>66</v>
      </c>
      <c r="E75" s="86"/>
      <c r="F75" s="86" t="s">
        <v>67</v>
      </c>
      <c r="G75" s="86"/>
      <c r="H75" s="2"/>
    </row>
    <row r="76" spans="1:8">
      <c r="A76" s="51"/>
      <c r="B76" s="82" t="s">
        <v>68</v>
      </c>
      <c r="C76" s="83"/>
      <c r="D76" s="82" t="s">
        <v>69</v>
      </c>
      <c r="E76" s="83"/>
      <c r="F76" s="84" t="s">
        <v>70</v>
      </c>
      <c r="G76" s="85"/>
      <c r="H76" s="10"/>
    </row>
    <row r="77" spans="1:8">
      <c r="A77" s="51"/>
      <c r="B77" s="82" t="s">
        <v>71</v>
      </c>
      <c r="C77" s="83"/>
      <c r="D77" s="82" t="s">
        <v>72</v>
      </c>
      <c r="E77" s="83"/>
      <c r="F77" s="84" t="s">
        <v>73</v>
      </c>
      <c r="G77" s="85"/>
      <c r="H77" s="10"/>
    </row>
    <row r="78" spans="1:8">
      <c r="A78" s="51"/>
      <c r="B78" s="82" t="s">
        <v>74</v>
      </c>
      <c r="C78" s="83"/>
      <c r="D78" s="82" t="s">
        <v>75</v>
      </c>
      <c r="E78" s="83"/>
      <c r="F78" s="84" t="s">
        <v>76</v>
      </c>
      <c r="G78" s="85"/>
      <c r="H78" s="10"/>
    </row>
    <row r="79" spans="1:8">
      <c r="A79" s="51"/>
      <c r="B79" s="82" t="s">
        <v>77</v>
      </c>
      <c r="C79" s="83"/>
      <c r="D79" s="82" t="s">
        <v>75</v>
      </c>
      <c r="E79" s="83"/>
      <c r="F79" s="82" t="s">
        <v>76</v>
      </c>
      <c r="G79" s="83"/>
      <c r="H79" s="10"/>
    </row>
    <row r="80" spans="1:8">
      <c r="A80" s="51"/>
      <c r="B80" s="82" t="s">
        <v>78</v>
      </c>
      <c r="C80" s="83"/>
      <c r="D80" s="82" t="s">
        <v>79</v>
      </c>
      <c r="E80" s="83"/>
      <c r="F80" s="84" t="s">
        <v>80</v>
      </c>
      <c r="G80" s="85"/>
      <c r="H80" s="10"/>
    </row>
    <row r="81" spans="1:8">
      <c r="A81" s="51"/>
      <c r="B81" s="82" t="s">
        <v>81</v>
      </c>
      <c r="C81" s="83"/>
      <c r="D81" s="82" t="s">
        <v>79</v>
      </c>
      <c r="E81" s="83"/>
      <c r="F81" s="82" t="s">
        <v>80</v>
      </c>
      <c r="G81" s="83"/>
      <c r="H81" s="10"/>
    </row>
    <row r="82" spans="1:8">
      <c r="A82" s="51"/>
      <c r="B82" s="82" t="s">
        <v>82</v>
      </c>
      <c r="C82" s="83"/>
      <c r="D82" s="82"/>
      <c r="E82" s="83"/>
      <c r="F82" s="84" t="s">
        <v>83</v>
      </c>
      <c r="G82" s="85"/>
      <c r="H82" s="10"/>
    </row>
    <row r="83" spans="1:8">
      <c r="A83" s="51"/>
      <c r="B83" s="82" t="s">
        <v>84</v>
      </c>
      <c r="C83" s="83"/>
      <c r="D83" s="82" t="s">
        <v>85</v>
      </c>
      <c r="E83" s="83"/>
      <c r="F83" s="84" t="s">
        <v>86</v>
      </c>
      <c r="G83" s="85"/>
      <c r="H83" s="10"/>
    </row>
    <row r="84" spans="1:8">
      <c r="A84" s="51"/>
      <c r="B84" s="82" t="s">
        <v>87</v>
      </c>
      <c r="C84" s="83"/>
      <c r="D84" s="82" t="s">
        <v>88</v>
      </c>
      <c r="E84" s="83"/>
      <c r="F84" s="82" t="s">
        <v>86</v>
      </c>
      <c r="G84" s="83"/>
      <c r="H84" s="10"/>
    </row>
    <row r="85" spans="1:8">
      <c r="A85" s="51"/>
      <c r="B85" s="82" t="s">
        <v>89</v>
      </c>
      <c r="C85" s="83"/>
      <c r="D85" s="82" t="s">
        <v>90</v>
      </c>
      <c r="E85" s="83"/>
      <c r="F85" s="82" t="s">
        <v>80</v>
      </c>
      <c r="G85" s="83"/>
      <c r="H85" s="10"/>
    </row>
    <row r="86" spans="1:8">
      <c r="A86" s="51"/>
      <c r="B86" s="82" t="s">
        <v>91</v>
      </c>
      <c r="C86" s="83"/>
      <c r="D86" s="82"/>
      <c r="E86" s="83"/>
      <c r="F86" s="82" t="s">
        <v>80</v>
      </c>
      <c r="G86" s="83"/>
      <c r="H86" s="10"/>
    </row>
    <row r="87" spans="1:8">
      <c r="A87" s="51"/>
      <c r="B87" s="82" t="s">
        <v>92</v>
      </c>
      <c r="C87" s="83"/>
      <c r="D87" s="82"/>
      <c r="E87" s="83"/>
      <c r="F87" s="82" t="s">
        <v>93</v>
      </c>
      <c r="G87" s="83"/>
      <c r="H87" s="10"/>
    </row>
    <row r="88" spans="1:8">
      <c r="A88" s="51"/>
      <c r="B88" s="19"/>
      <c r="C88" s="19"/>
      <c r="D88" s="19"/>
      <c r="E88" s="19"/>
      <c r="F88" s="19"/>
      <c r="G88" s="19"/>
      <c r="H88" s="2"/>
    </row>
    <row r="89" spans="1:8" ht="21">
      <c r="A89" s="51"/>
      <c r="B89" s="27" t="s">
        <v>94</v>
      </c>
      <c r="C89" s="2"/>
      <c r="D89" s="2"/>
      <c r="E89" s="2"/>
      <c r="F89" s="2"/>
      <c r="G89" s="2"/>
      <c r="H89" s="2"/>
    </row>
    <row r="90" spans="1:8" ht="36" customHeight="1">
      <c r="A90" s="51"/>
      <c r="B90" s="67" t="s">
        <v>95</v>
      </c>
      <c r="C90" s="67"/>
      <c r="D90" s="67"/>
      <c r="E90" s="67"/>
      <c r="F90" s="67"/>
      <c r="G90" s="67"/>
      <c r="H90" s="2"/>
    </row>
    <row r="91" spans="1:8">
      <c r="A91" s="51"/>
      <c r="B91" s="2"/>
      <c r="C91" s="2"/>
      <c r="D91" s="2"/>
      <c r="E91" s="2"/>
      <c r="F91" s="2"/>
      <c r="G91" s="2"/>
      <c r="H91" s="2"/>
    </row>
    <row r="92" spans="1:8" ht="21">
      <c r="A92" s="51"/>
      <c r="B92" s="81" t="s">
        <v>96</v>
      </c>
      <c r="C92" s="81"/>
      <c r="D92" s="39" t="s">
        <v>97</v>
      </c>
      <c r="E92" s="39" t="s">
        <v>98</v>
      </c>
      <c r="F92" s="81" t="s">
        <v>99</v>
      </c>
      <c r="G92" s="81"/>
      <c r="H92" s="2"/>
    </row>
    <row r="93" spans="1:8" ht="18.75">
      <c r="A93" s="51"/>
      <c r="B93" s="42"/>
      <c r="C93" s="42"/>
      <c r="D93" s="42"/>
      <c r="E93" s="42"/>
      <c r="F93" s="42"/>
      <c r="G93" s="42"/>
      <c r="H93" s="2"/>
    </row>
    <row r="94" spans="1:8" ht="18.75">
      <c r="A94" s="51"/>
      <c r="B94" s="76" t="s">
        <v>100</v>
      </c>
      <c r="C94" s="76"/>
      <c r="D94" s="76"/>
      <c r="E94" s="76"/>
      <c r="F94" s="76"/>
      <c r="G94" s="76"/>
      <c r="H94" s="2"/>
    </row>
    <row r="95" spans="1:8">
      <c r="A95" s="51"/>
      <c r="B95" s="68" t="s">
        <v>101</v>
      </c>
      <c r="C95" s="69"/>
      <c r="D95" s="28">
        <v>32000</v>
      </c>
      <c r="E95" s="29">
        <v>1</v>
      </c>
      <c r="F95" s="70">
        <f t="shared" ref="F95:F104" si="0">D95*E95</f>
        <v>32000</v>
      </c>
      <c r="G95" s="71"/>
      <c r="H95" s="10"/>
    </row>
    <row r="96" spans="1:8">
      <c r="A96" s="51"/>
      <c r="B96" s="68" t="s">
        <v>102</v>
      </c>
      <c r="C96" s="69"/>
      <c r="D96" s="28">
        <v>500</v>
      </c>
      <c r="E96" s="29">
        <v>1</v>
      </c>
      <c r="F96" s="70">
        <f t="shared" si="0"/>
        <v>500</v>
      </c>
      <c r="G96" s="71"/>
      <c r="H96" s="10"/>
    </row>
    <row r="97" spans="1:8">
      <c r="A97" s="51"/>
      <c r="B97" s="68"/>
      <c r="C97" s="69"/>
      <c r="D97" s="28"/>
      <c r="E97" s="29"/>
      <c r="F97" s="70">
        <f t="shared" si="0"/>
        <v>0</v>
      </c>
      <c r="G97" s="71"/>
      <c r="H97" s="10"/>
    </row>
    <row r="98" spans="1:8">
      <c r="A98" s="51"/>
      <c r="B98" s="68" t="s">
        <v>103</v>
      </c>
      <c r="C98" s="69"/>
      <c r="D98" s="28"/>
      <c r="E98" s="29"/>
      <c r="F98" s="70">
        <f t="shared" si="0"/>
        <v>0</v>
      </c>
      <c r="G98" s="71"/>
      <c r="H98" s="10"/>
    </row>
    <row r="99" spans="1:8">
      <c r="A99" s="51"/>
      <c r="B99" s="68" t="s">
        <v>104</v>
      </c>
      <c r="C99" s="69"/>
      <c r="D99" s="28"/>
      <c r="E99" s="29"/>
      <c r="F99" s="70">
        <f t="shared" si="0"/>
        <v>0</v>
      </c>
      <c r="G99" s="71"/>
      <c r="H99" s="10"/>
    </row>
    <row r="100" spans="1:8">
      <c r="A100" s="51"/>
      <c r="B100" s="68"/>
      <c r="C100" s="69"/>
      <c r="D100" s="28"/>
      <c r="E100" s="29"/>
      <c r="F100" s="70">
        <f t="shared" si="0"/>
        <v>0</v>
      </c>
      <c r="G100" s="71"/>
      <c r="H100" s="10"/>
    </row>
    <row r="101" spans="1:8">
      <c r="A101" s="51"/>
      <c r="B101" s="68"/>
      <c r="C101" s="69"/>
      <c r="D101" s="28"/>
      <c r="E101" s="29"/>
      <c r="F101" s="70">
        <f t="shared" si="0"/>
        <v>0</v>
      </c>
      <c r="G101" s="71"/>
      <c r="H101" s="10"/>
    </row>
    <row r="102" spans="1:8">
      <c r="A102" s="51"/>
      <c r="B102" s="68"/>
      <c r="C102" s="69"/>
      <c r="D102" s="28"/>
      <c r="E102" s="29"/>
      <c r="F102" s="70">
        <f t="shared" si="0"/>
        <v>0</v>
      </c>
      <c r="G102" s="71"/>
      <c r="H102" s="10"/>
    </row>
    <row r="103" spans="1:8">
      <c r="A103" s="51"/>
      <c r="B103" s="68"/>
      <c r="C103" s="69"/>
      <c r="D103" s="28"/>
      <c r="E103" s="29"/>
      <c r="F103" s="70">
        <f t="shared" si="0"/>
        <v>0</v>
      </c>
      <c r="G103" s="71"/>
      <c r="H103" s="10"/>
    </row>
    <row r="104" spans="1:8" ht="15.75" thickBot="1">
      <c r="A104" s="51"/>
      <c r="B104" s="68"/>
      <c r="C104" s="69"/>
      <c r="D104" s="28"/>
      <c r="E104" s="29"/>
      <c r="F104" s="79">
        <f t="shared" si="0"/>
        <v>0</v>
      </c>
      <c r="G104" s="80"/>
      <c r="H104" s="10"/>
    </row>
    <row r="105" spans="1:8" ht="15.75" thickBot="1">
      <c r="A105" s="51"/>
      <c r="B105" s="19"/>
      <c r="C105" s="19"/>
      <c r="D105" s="19"/>
      <c r="E105" s="30" t="s">
        <v>105</v>
      </c>
      <c r="F105" s="77">
        <f>SUM(F95:G104)</f>
        <v>32500</v>
      </c>
      <c r="G105" s="78"/>
      <c r="H105" s="5"/>
    </row>
    <row r="106" spans="1:8">
      <c r="A106" s="51"/>
      <c r="B106" s="2"/>
      <c r="C106" s="2"/>
      <c r="D106" s="2"/>
      <c r="E106" s="40"/>
      <c r="F106" s="31"/>
      <c r="G106" s="31"/>
      <c r="H106" s="2"/>
    </row>
    <row r="107" spans="1:8" ht="18.75">
      <c r="A107" s="51"/>
      <c r="B107" s="76" t="s">
        <v>106</v>
      </c>
      <c r="C107" s="76"/>
      <c r="D107" s="76"/>
      <c r="E107" s="76"/>
      <c r="F107" s="76"/>
      <c r="G107" s="76"/>
      <c r="H107" s="2"/>
    </row>
    <row r="108" spans="1:8">
      <c r="A108" s="51"/>
      <c r="B108" s="68" t="s">
        <v>107</v>
      </c>
      <c r="C108" s="69"/>
      <c r="D108" s="28"/>
      <c r="E108" s="29"/>
      <c r="F108" s="70">
        <f t="shared" ref="F108:F117" si="1">D108*E108</f>
        <v>0</v>
      </c>
      <c r="G108" s="71"/>
      <c r="H108" s="10"/>
    </row>
    <row r="109" spans="1:8">
      <c r="A109" s="51"/>
      <c r="B109" s="68" t="s">
        <v>108</v>
      </c>
      <c r="C109" s="69"/>
      <c r="D109" s="28"/>
      <c r="E109" s="29"/>
      <c r="F109" s="70">
        <f t="shared" si="1"/>
        <v>0</v>
      </c>
      <c r="G109" s="71"/>
      <c r="H109" s="10"/>
    </row>
    <row r="110" spans="1:8">
      <c r="A110" s="51"/>
      <c r="B110" s="68"/>
      <c r="C110" s="69"/>
      <c r="D110" s="28"/>
      <c r="E110" s="29"/>
      <c r="F110" s="70">
        <f t="shared" si="1"/>
        <v>0</v>
      </c>
      <c r="G110" s="71"/>
      <c r="H110" s="10"/>
    </row>
    <row r="111" spans="1:8">
      <c r="A111" s="51"/>
      <c r="B111" s="68"/>
      <c r="C111" s="69"/>
      <c r="D111" s="28"/>
      <c r="E111" s="29"/>
      <c r="F111" s="70">
        <f t="shared" si="1"/>
        <v>0</v>
      </c>
      <c r="G111" s="71"/>
      <c r="H111" s="10"/>
    </row>
    <row r="112" spans="1:8">
      <c r="A112" s="51"/>
      <c r="B112" s="68"/>
      <c r="C112" s="69"/>
      <c r="D112" s="28"/>
      <c r="E112" s="29"/>
      <c r="F112" s="70">
        <f t="shared" si="1"/>
        <v>0</v>
      </c>
      <c r="G112" s="71"/>
      <c r="H112" s="10"/>
    </row>
    <row r="113" spans="1:8">
      <c r="A113" s="51"/>
      <c r="B113" s="68"/>
      <c r="C113" s="69"/>
      <c r="D113" s="28"/>
      <c r="E113" s="29"/>
      <c r="F113" s="70">
        <f t="shared" si="1"/>
        <v>0</v>
      </c>
      <c r="G113" s="71"/>
      <c r="H113" s="10"/>
    </row>
    <row r="114" spans="1:8">
      <c r="A114" s="51"/>
      <c r="B114" s="68"/>
      <c r="C114" s="69"/>
      <c r="D114" s="28"/>
      <c r="E114" s="29"/>
      <c r="F114" s="70">
        <f t="shared" si="1"/>
        <v>0</v>
      </c>
      <c r="G114" s="71"/>
      <c r="H114" s="10"/>
    </row>
    <row r="115" spans="1:8">
      <c r="A115" s="51"/>
      <c r="B115" s="68"/>
      <c r="C115" s="69"/>
      <c r="D115" s="28"/>
      <c r="E115" s="29"/>
      <c r="F115" s="70">
        <f t="shared" si="1"/>
        <v>0</v>
      </c>
      <c r="G115" s="71"/>
      <c r="H115" s="10"/>
    </row>
    <row r="116" spans="1:8">
      <c r="A116" s="51"/>
      <c r="B116" s="68"/>
      <c r="C116" s="69"/>
      <c r="D116" s="28"/>
      <c r="E116" s="29"/>
      <c r="F116" s="70">
        <f t="shared" si="1"/>
        <v>0</v>
      </c>
      <c r="G116" s="71"/>
      <c r="H116" s="10"/>
    </row>
    <row r="117" spans="1:8">
      <c r="A117" s="51"/>
      <c r="B117" s="68"/>
      <c r="C117" s="69"/>
      <c r="D117" s="28"/>
      <c r="E117" s="29"/>
      <c r="F117" s="70">
        <f t="shared" si="1"/>
        <v>0</v>
      </c>
      <c r="G117" s="71"/>
      <c r="H117" s="10"/>
    </row>
    <row r="118" spans="1:8" ht="15.75" thickBot="1">
      <c r="A118" s="51"/>
      <c r="B118" s="24"/>
      <c r="C118" s="24"/>
      <c r="D118" s="32"/>
      <c r="E118" s="30" t="s">
        <v>105</v>
      </c>
      <c r="F118" s="72">
        <f>SUM(F108:G117)</f>
        <v>0</v>
      </c>
      <c r="G118" s="73"/>
      <c r="H118" s="5"/>
    </row>
    <row r="119" spans="1:8">
      <c r="A119" s="51"/>
      <c r="B119" s="33"/>
      <c r="C119" s="33"/>
      <c r="D119" s="34"/>
      <c r="E119" s="40"/>
      <c r="F119" s="31"/>
      <c r="G119" s="31"/>
      <c r="H119" s="2"/>
    </row>
    <row r="120" spans="1:8" ht="18.75">
      <c r="A120" s="51"/>
      <c r="B120" s="76" t="s">
        <v>109</v>
      </c>
      <c r="C120" s="76"/>
      <c r="D120" s="76"/>
      <c r="E120" s="76"/>
      <c r="F120" s="76"/>
      <c r="G120" s="76"/>
      <c r="H120" s="2"/>
    </row>
    <row r="121" spans="1:8">
      <c r="A121" s="51"/>
      <c r="B121" s="68" t="s">
        <v>107</v>
      </c>
      <c r="C121" s="69"/>
      <c r="D121" s="28"/>
      <c r="E121" s="29"/>
      <c r="F121" s="70">
        <f t="shared" ref="F121:F130" si="2">D121*E121</f>
        <v>0</v>
      </c>
      <c r="G121" s="71"/>
      <c r="H121" s="10"/>
    </row>
    <row r="122" spans="1:8">
      <c r="A122" s="51"/>
      <c r="B122" s="68" t="s">
        <v>108</v>
      </c>
      <c r="C122" s="69"/>
      <c r="D122" s="28"/>
      <c r="E122" s="29"/>
      <c r="F122" s="70">
        <f t="shared" si="2"/>
        <v>0</v>
      </c>
      <c r="G122" s="71"/>
      <c r="H122" s="10"/>
    </row>
    <row r="123" spans="1:8">
      <c r="A123" s="51"/>
      <c r="B123" s="68"/>
      <c r="C123" s="69"/>
      <c r="D123" s="28"/>
      <c r="E123" s="29"/>
      <c r="F123" s="70">
        <f t="shared" si="2"/>
        <v>0</v>
      </c>
      <c r="G123" s="71"/>
      <c r="H123" s="10"/>
    </row>
    <row r="124" spans="1:8">
      <c r="A124" s="51"/>
      <c r="B124" s="68"/>
      <c r="C124" s="69"/>
      <c r="D124" s="28"/>
      <c r="E124" s="29"/>
      <c r="F124" s="70">
        <f t="shared" si="2"/>
        <v>0</v>
      </c>
      <c r="G124" s="71"/>
      <c r="H124" s="10"/>
    </row>
    <row r="125" spans="1:8">
      <c r="A125" s="51"/>
      <c r="B125" s="68"/>
      <c r="C125" s="69"/>
      <c r="D125" s="28"/>
      <c r="E125" s="29"/>
      <c r="F125" s="70">
        <f t="shared" si="2"/>
        <v>0</v>
      </c>
      <c r="G125" s="71"/>
      <c r="H125" s="10"/>
    </row>
    <row r="126" spans="1:8">
      <c r="A126" s="51"/>
      <c r="B126" s="68"/>
      <c r="C126" s="69"/>
      <c r="D126" s="28"/>
      <c r="E126" s="29"/>
      <c r="F126" s="70">
        <f t="shared" si="2"/>
        <v>0</v>
      </c>
      <c r="G126" s="71"/>
      <c r="H126" s="10"/>
    </row>
    <row r="127" spans="1:8">
      <c r="A127" s="51"/>
      <c r="B127" s="68"/>
      <c r="C127" s="69"/>
      <c r="D127" s="28"/>
      <c r="E127" s="29"/>
      <c r="F127" s="70">
        <f t="shared" si="2"/>
        <v>0</v>
      </c>
      <c r="G127" s="71"/>
      <c r="H127" s="10"/>
    </row>
    <row r="128" spans="1:8">
      <c r="A128" s="51"/>
      <c r="B128" s="68"/>
      <c r="C128" s="69"/>
      <c r="D128" s="28"/>
      <c r="E128" s="29"/>
      <c r="F128" s="70">
        <f t="shared" si="2"/>
        <v>0</v>
      </c>
      <c r="G128" s="71"/>
      <c r="H128" s="10"/>
    </row>
    <row r="129" spans="1:8">
      <c r="A129" s="51"/>
      <c r="B129" s="68"/>
      <c r="C129" s="69"/>
      <c r="D129" s="28"/>
      <c r="E129" s="29"/>
      <c r="F129" s="70">
        <f t="shared" si="2"/>
        <v>0</v>
      </c>
      <c r="G129" s="71"/>
      <c r="H129" s="10"/>
    </row>
    <row r="130" spans="1:8">
      <c r="A130" s="51"/>
      <c r="B130" s="68"/>
      <c r="C130" s="69"/>
      <c r="D130" s="28"/>
      <c r="E130" s="29"/>
      <c r="F130" s="70">
        <f t="shared" si="2"/>
        <v>0</v>
      </c>
      <c r="G130" s="71"/>
      <c r="H130" s="10"/>
    </row>
    <row r="131" spans="1:8" ht="15.75" thickBot="1">
      <c r="A131" s="51"/>
      <c r="B131" s="24"/>
      <c r="C131" s="24"/>
      <c r="D131" s="32"/>
      <c r="E131" s="30" t="s">
        <v>105</v>
      </c>
      <c r="F131" s="72">
        <f>SUM(F121:G130)</f>
        <v>0</v>
      </c>
      <c r="G131" s="73"/>
      <c r="H131" s="5"/>
    </row>
    <row r="132" spans="1:8">
      <c r="A132" s="51"/>
      <c r="B132" s="33"/>
      <c r="C132" s="33"/>
      <c r="D132" s="34"/>
      <c r="E132" s="40"/>
      <c r="F132" s="31"/>
      <c r="G132" s="31"/>
      <c r="H132" s="2"/>
    </row>
    <row r="133" spans="1:8" ht="18.75">
      <c r="A133" s="51"/>
      <c r="B133" s="76" t="s">
        <v>110</v>
      </c>
      <c r="C133" s="76"/>
      <c r="D133" s="76"/>
      <c r="E133" s="76"/>
      <c r="F133" s="76"/>
      <c r="G133" s="76"/>
      <c r="H133" s="2"/>
    </row>
    <row r="134" spans="1:8">
      <c r="A134" s="51"/>
      <c r="B134" s="68"/>
      <c r="C134" s="69"/>
      <c r="D134" s="28"/>
      <c r="E134" s="29"/>
      <c r="F134" s="70">
        <f t="shared" ref="F134:F143" si="3">D134*E134</f>
        <v>0</v>
      </c>
      <c r="G134" s="71"/>
      <c r="H134" s="10"/>
    </row>
    <row r="135" spans="1:8">
      <c r="A135" s="51"/>
      <c r="B135" s="68"/>
      <c r="C135" s="69"/>
      <c r="D135" s="28"/>
      <c r="E135" s="29"/>
      <c r="F135" s="70">
        <f t="shared" si="3"/>
        <v>0</v>
      </c>
      <c r="G135" s="71"/>
      <c r="H135" s="10"/>
    </row>
    <row r="136" spans="1:8">
      <c r="A136" s="51"/>
      <c r="B136" s="68"/>
      <c r="C136" s="69"/>
      <c r="D136" s="28"/>
      <c r="E136" s="29"/>
      <c r="F136" s="70">
        <f t="shared" si="3"/>
        <v>0</v>
      </c>
      <c r="G136" s="71"/>
      <c r="H136" s="10"/>
    </row>
    <row r="137" spans="1:8">
      <c r="A137" s="51"/>
      <c r="B137" s="68"/>
      <c r="C137" s="69"/>
      <c r="D137" s="28"/>
      <c r="E137" s="29"/>
      <c r="F137" s="70">
        <f t="shared" si="3"/>
        <v>0</v>
      </c>
      <c r="G137" s="71"/>
      <c r="H137" s="10"/>
    </row>
    <row r="138" spans="1:8">
      <c r="A138" s="51"/>
      <c r="B138" s="68"/>
      <c r="C138" s="69"/>
      <c r="D138" s="28"/>
      <c r="E138" s="29"/>
      <c r="F138" s="70">
        <f t="shared" si="3"/>
        <v>0</v>
      </c>
      <c r="G138" s="71"/>
      <c r="H138" s="10"/>
    </row>
    <row r="139" spans="1:8">
      <c r="A139" s="51"/>
      <c r="B139" s="68"/>
      <c r="C139" s="69"/>
      <c r="D139" s="28"/>
      <c r="E139" s="29"/>
      <c r="F139" s="70">
        <f t="shared" si="3"/>
        <v>0</v>
      </c>
      <c r="G139" s="71"/>
      <c r="H139" s="10"/>
    </row>
    <row r="140" spans="1:8">
      <c r="A140" s="51"/>
      <c r="B140" s="68"/>
      <c r="C140" s="69"/>
      <c r="D140" s="28"/>
      <c r="E140" s="29"/>
      <c r="F140" s="70">
        <f t="shared" si="3"/>
        <v>0</v>
      </c>
      <c r="G140" s="71"/>
      <c r="H140" s="10"/>
    </row>
    <row r="141" spans="1:8">
      <c r="A141" s="51"/>
      <c r="B141" s="68"/>
      <c r="C141" s="69"/>
      <c r="D141" s="28"/>
      <c r="E141" s="29"/>
      <c r="F141" s="70">
        <f t="shared" si="3"/>
        <v>0</v>
      </c>
      <c r="G141" s="71"/>
      <c r="H141" s="10"/>
    </row>
    <row r="142" spans="1:8">
      <c r="A142" s="51"/>
      <c r="B142" s="68"/>
      <c r="C142" s="69"/>
      <c r="D142" s="28"/>
      <c r="E142" s="29"/>
      <c r="F142" s="70">
        <f t="shared" si="3"/>
        <v>0</v>
      </c>
      <c r="G142" s="71"/>
      <c r="H142" s="10"/>
    </row>
    <row r="143" spans="1:8">
      <c r="A143" s="51"/>
      <c r="B143" s="68"/>
      <c r="C143" s="69"/>
      <c r="D143" s="28"/>
      <c r="E143" s="29"/>
      <c r="F143" s="70">
        <f t="shared" si="3"/>
        <v>0</v>
      </c>
      <c r="G143" s="71"/>
      <c r="H143" s="10"/>
    </row>
    <row r="144" spans="1:8" ht="15.75" thickBot="1">
      <c r="A144" s="51"/>
      <c r="B144" s="24"/>
      <c r="C144" s="24"/>
      <c r="D144" s="32"/>
      <c r="E144" s="30" t="s">
        <v>105</v>
      </c>
      <c r="F144" s="72">
        <f>SUM(F134:G143)</f>
        <v>0</v>
      </c>
      <c r="G144" s="73"/>
      <c r="H144" s="5"/>
    </row>
    <row r="145" spans="1:8">
      <c r="A145" s="51"/>
      <c r="B145" s="33"/>
      <c r="C145" s="33"/>
      <c r="D145" s="34"/>
      <c r="E145" s="40"/>
      <c r="F145" s="31"/>
      <c r="G145" s="31"/>
      <c r="H145" s="2"/>
    </row>
    <row r="146" spans="1:8" ht="18.75">
      <c r="A146" s="51"/>
      <c r="B146" s="76" t="s">
        <v>111</v>
      </c>
      <c r="C146" s="76"/>
      <c r="D146" s="76"/>
      <c r="E146" s="76"/>
      <c r="F146" s="76"/>
      <c r="G146" s="76"/>
      <c r="H146" s="2"/>
    </row>
    <row r="147" spans="1:8">
      <c r="A147" s="51"/>
      <c r="B147" s="68" t="s">
        <v>107</v>
      </c>
      <c r="C147" s="69"/>
      <c r="D147" s="28"/>
      <c r="E147" s="29"/>
      <c r="F147" s="70">
        <f t="shared" ref="F147:F156" si="4">D147*E147</f>
        <v>0</v>
      </c>
      <c r="G147" s="71"/>
      <c r="H147" s="10"/>
    </row>
    <row r="148" spans="1:8">
      <c r="A148" s="51"/>
      <c r="B148" s="68" t="s">
        <v>108</v>
      </c>
      <c r="C148" s="69"/>
      <c r="D148" s="28"/>
      <c r="E148" s="29"/>
      <c r="F148" s="70">
        <f t="shared" si="4"/>
        <v>0</v>
      </c>
      <c r="G148" s="71"/>
      <c r="H148" s="10"/>
    </row>
    <row r="149" spans="1:8">
      <c r="A149" s="51"/>
      <c r="B149" s="68"/>
      <c r="C149" s="69"/>
      <c r="D149" s="28"/>
      <c r="E149" s="29"/>
      <c r="F149" s="70">
        <f t="shared" si="4"/>
        <v>0</v>
      </c>
      <c r="G149" s="71"/>
      <c r="H149" s="10"/>
    </row>
    <row r="150" spans="1:8">
      <c r="A150" s="51"/>
      <c r="B150" s="68"/>
      <c r="C150" s="69"/>
      <c r="D150" s="28"/>
      <c r="E150" s="29"/>
      <c r="F150" s="70">
        <f t="shared" si="4"/>
        <v>0</v>
      </c>
      <c r="G150" s="71"/>
      <c r="H150" s="10"/>
    </row>
    <row r="151" spans="1:8">
      <c r="A151" s="51"/>
      <c r="B151" s="68"/>
      <c r="C151" s="69"/>
      <c r="D151" s="28"/>
      <c r="E151" s="29"/>
      <c r="F151" s="70">
        <f t="shared" si="4"/>
        <v>0</v>
      </c>
      <c r="G151" s="71"/>
      <c r="H151" s="10"/>
    </row>
    <row r="152" spans="1:8">
      <c r="A152" s="51"/>
      <c r="B152" s="68"/>
      <c r="C152" s="69"/>
      <c r="D152" s="28"/>
      <c r="E152" s="29"/>
      <c r="F152" s="70">
        <f t="shared" si="4"/>
        <v>0</v>
      </c>
      <c r="G152" s="71"/>
      <c r="H152" s="10"/>
    </row>
    <row r="153" spans="1:8">
      <c r="A153" s="51"/>
      <c r="B153" s="68"/>
      <c r="C153" s="69"/>
      <c r="D153" s="28"/>
      <c r="E153" s="29"/>
      <c r="F153" s="70">
        <f t="shared" si="4"/>
        <v>0</v>
      </c>
      <c r="G153" s="71"/>
      <c r="H153" s="10"/>
    </row>
    <row r="154" spans="1:8">
      <c r="A154" s="51"/>
      <c r="B154" s="68"/>
      <c r="C154" s="69"/>
      <c r="D154" s="28"/>
      <c r="E154" s="29"/>
      <c r="F154" s="70">
        <f t="shared" si="4"/>
        <v>0</v>
      </c>
      <c r="G154" s="71"/>
      <c r="H154" s="10"/>
    </row>
    <row r="155" spans="1:8">
      <c r="A155" s="51"/>
      <c r="B155" s="68"/>
      <c r="C155" s="69"/>
      <c r="D155" s="28"/>
      <c r="E155" s="29"/>
      <c r="F155" s="70">
        <f t="shared" si="4"/>
        <v>0</v>
      </c>
      <c r="G155" s="71"/>
      <c r="H155" s="10"/>
    </row>
    <row r="156" spans="1:8">
      <c r="A156" s="51"/>
      <c r="B156" s="68"/>
      <c r="C156" s="69"/>
      <c r="D156" s="28"/>
      <c r="E156" s="29"/>
      <c r="F156" s="70">
        <f t="shared" si="4"/>
        <v>0</v>
      </c>
      <c r="G156" s="71"/>
      <c r="H156" s="10"/>
    </row>
    <row r="157" spans="1:8" ht="15.75" thickBot="1">
      <c r="A157" s="51"/>
      <c r="B157" s="24"/>
      <c r="C157" s="24"/>
      <c r="D157" s="32"/>
      <c r="E157" s="30" t="s">
        <v>105</v>
      </c>
      <c r="F157" s="72">
        <f>SUM(F147:G156)</f>
        <v>0</v>
      </c>
      <c r="G157" s="73"/>
      <c r="H157" s="5"/>
    </row>
    <row r="158" spans="1:8" ht="15.75" thickBot="1">
      <c r="A158" s="51"/>
      <c r="B158" s="33"/>
      <c r="C158" s="33"/>
      <c r="D158" s="34"/>
      <c r="E158" s="2"/>
      <c r="F158" s="35"/>
      <c r="G158" s="35"/>
      <c r="H158" s="2"/>
    </row>
    <row r="159" spans="1:8" ht="21.75" thickBot="1">
      <c r="A159" s="51"/>
      <c r="B159" s="33"/>
      <c r="C159" s="33"/>
      <c r="D159" s="34"/>
      <c r="E159" s="36" t="s">
        <v>112</v>
      </c>
      <c r="F159" s="74">
        <f>SUM(F157,F144,F131,F118,F105,)</f>
        <v>32500</v>
      </c>
      <c r="G159" s="75"/>
      <c r="H159" s="5"/>
    </row>
    <row r="160" spans="1:8">
      <c r="A160" s="51"/>
      <c r="B160" s="33"/>
      <c r="C160" s="33"/>
      <c r="D160" s="34"/>
      <c r="E160" s="2"/>
      <c r="F160" s="31"/>
      <c r="G160" s="31"/>
      <c r="H160" s="2"/>
    </row>
    <row r="161" spans="1:8" ht="35.25" customHeight="1" thickBot="1">
      <c r="A161" s="51"/>
      <c r="B161" s="65" t="s">
        <v>113</v>
      </c>
      <c r="C161" s="65"/>
      <c r="D161" s="65"/>
      <c r="E161" s="65"/>
      <c r="F161" s="65"/>
      <c r="G161" s="65"/>
      <c r="H161" s="2"/>
    </row>
    <row r="162" spans="1:8" ht="79.5" customHeight="1" thickBot="1">
      <c r="A162" s="51"/>
      <c r="B162" s="57" t="s">
        <v>114</v>
      </c>
      <c r="C162" s="58"/>
      <c r="D162" s="58"/>
      <c r="E162" s="58"/>
      <c r="F162" s="58"/>
      <c r="G162" s="59"/>
      <c r="H162" s="5"/>
    </row>
    <row r="163" spans="1:8">
      <c r="A163" s="51"/>
      <c r="B163" s="25"/>
      <c r="C163" s="25"/>
      <c r="D163" s="25"/>
      <c r="E163" s="25"/>
      <c r="F163" s="25"/>
      <c r="G163" s="25"/>
      <c r="H163" s="2"/>
    </row>
    <row r="164" spans="1:8" ht="16.5" customHeight="1" thickBot="1">
      <c r="A164" s="51"/>
      <c r="B164" s="65" t="s">
        <v>115</v>
      </c>
      <c r="C164" s="65"/>
      <c r="D164" s="65"/>
      <c r="E164" s="65"/>
      <c r="F164" s="65"/>
      <c r="G164" s="65"/>
      <c r="H164" s="2"/>
    </row>
    <row r="165" spans="1:8" ht="60" customHeight="1" thickBot="1">
      <c r="A165" s="51"/>
      <c r="B165" s="57"/>
      <c r="C165" s="58"/>
      <c r="D165" s="58"/>
      <c r="E165" s="58"/>
      <c r="F165" s="58"/>
      <c r="G165" s="59"/>
      <c r="H165" s="5"/>
    </row>
    <row r="166" spans="1:8">
      <c r="A166" s="51"/>
      <c r="B166" s="25"/>
      <c r="C166" s="25"/>
      <c r="D166" s="25"/>
      <c r="E166" s="25"/>
      <c r="F166" s="25"/>
      <c r="G166" s="25"/>
      <c r="H166" s="2"/>
    </row>
    <row r="167" spans="1:8">
      <c r="A167" s="51"/>
      <c r="B167" s="2"/>
      <c r="C167" s="2"/>
      <c r="D167" s="2"/>
      <c r="E167" s="2"/>
      <c r="F167" s="2"/>
      <c r="G167" s="2"/>
      <c r="H167" s="2"/>
    </row>
    <row r="168" spans="1:8" ht="26.25">
      <c r="A168" s="51"/>
      <c r="B168" s="46" t="s">
        <v>116</v>
      </c>
      <c r="C168" s="41"/>
      <c r="D168" s="41"/>
      <c r="E168" s="41"/>
      <c r="F168" s="41"/>
      <c r="G168" s="41"/>
      <c r="H168" s="41"/>
    </row>
    <row r="169" spans="1:8">
      <c r="A169" s="51"/>
      <c r="B169" s="1"/>
      <c r="C169" s="1"/>
      <c r="D169" s="1"/>
      <c r="E169" s="1"/>
      <c r="F169" s="1"/>
      <c r="G169" s="1"/>
      <c r="H169" s="2"/>
    </row>
    <row r="170" spans="1:8" ht="33" customHeight="1" thickBot="1">
      <c r="A170" s="51"/>
      <c r="B170" s="56" t="s">
        <v>117</v>
      </c>
      <c r="C170" s="56"/>
      <c r="D170" s="56"/>
      <c r="E170" s="56"/>
      <c r="F170" s="56"/>
      <c r="G170" s="56"/>
      <c r="H170" s="2"/>
    </row>
    <row r="171" spans="1:8" ht="61.5" customHeight="1" thickBot="1">
      <c r="A171" s="51"/>
      <c r="B171" s="57" t="s">
        <v>118</v>
      </c>
      <c r="C171" s="58"/>
      <c r="D171" s="58"/>
      <c r="E171" s="58"/>
      <c r="F171" s="58"/>
      <c r="G171" s="59"/>
      <c r="H171" s="5"/>
    </row>
    <row r="172" spans="1:8">
      <c r="A172" s="51"/>
      <c r="B172" s="25"/>
      <c r="C172" s="25"/>
      <c r="D172" s="25"/>
      <c r="E172" s="25"/>
      <c r="F172" s="25"/>
      <c r="G172" s="25"/>
      <c r="H172" s="2"/>
    </row>
    <row r="173" spans="1:8" ht="16.5" customHeight="1" thickBot="1">
      <c r="A173" s="51"/>
      <c r="B173" s="65" t="s">
        <v>115</v>
      </c>
      <c r="C173" s="65"/>
      <c r="D173" s="65"/>
      <c r="E173" s="65"/>
      <c r="F173" s="65"/>
      <c r="G173" s="65"/>
      <c r="H173" s="2"/>
    </row>
    <row r="174" spans="1:8" ht="57" customHeight="1" thickBot="1">
      <c r="A174" s="51"/>
      <c r="B174" s="57" t="s">
        <v>119</v>
      </c>
      <c r="C174" s="58"/>
      <c r="D174" s="58"/>
      <c r="E174" s="58"/>
      <c r="F174" s="58"/>
      <c r="G174" s="59"/>
      <c r="H174" s="5"/>
    </row>
    <row r="175" spans="1:8" ht="15.75" customHeight="1">
      <c r="A175" s="51"/>
      <c r="B175" s="54"/>
      <c r="C175" s="54"/>
      <c r="D175" s="54"/>
      <c r="E175" s="54"/>
      <c r="F175" s="54"/>
      <c r="G175" s="54"/>
      <c r="H175" s="2"/>
    </row>
    <row r="176" spans="1:8" ht="30" customHeight="1">
      <c r="A176" s="51"/>
      <c r="B176" s="66" t="s">
        <v>120</v>
      </c>
      <c r="C176" s="66"/>
      <c r="D176" s="66"/>
      <c r="E176" s="66"/>
      <c r="F176" s="66"/>
      <c r="G176" s="66"/>
      <c r="H176" s="2"/>
    </row>
    <row r="177" spans="1:8" ht="7.5" customHeight="1">
      <c r="A177" s="51"/>
      <c r="B177" s="60"/>
      <c r="C177" s="60"/>
      <c r="D177" s="62"/>
      <c r="E177" s="62"/>
      <c r="F177" s="60"/>
      <c r="G177" s="60"/>
      <c r="H177" s="2"/>
    </row>
    <row r="178" spans="1:8">
      <c r="A178" s="51"/>
      <c r="B178" s="60"/>
      <c r="C178" s="60"/>
      <c r="D178" s="38" t="s">
        <v>121</v>
      </c>
      <c r="E178" s="38" t="s">
        <v>122</v>
      </c>
      <c r="F178" s="60"/>
      <c r="G178" s="60"/>
      <c r="H178" s="2"/>
    </row>
    <row r="179" spans="1:8" ht="30">
      <c r="A179" s="51"/>
      <c r="B179" s="60"/>
      <c r="C179" s="60"/>
      <c r="D179" s="47" t="s">
        <v>123</v>
      </c>
      <c r="E179" s="48" t="s">
        <v>124</v>
      </c>
      <c r="F179" s="60"/>
      <c r="G179" s="60"/>
      <c r="H179" s="2"/>
    </row>
    <row r="180" spans="1:8" ht="14.25" customHeight="1">
      <c r="A180" s="51"/>
      <c r="B180" s="60"/>
      <c r="C180" s="60"/>
      <c r="D180" s="38" t="s">
        <v>125</v>
      </c>
      <c r="E180" s="38"/>
      <c r="F180" s="60"/>
      <c r="G180" s="60"/>
      <c r="H180" s="2"/>
    </row>
    <row r="181" spans="1:8" ht="6.75" customHeight="1" thickBot="1">
      <c r="A181" s="51"/>
      <c r="B181" s="61"/>
      <c r="C181" s="61"/>
      <c r="D181" s="37"/>
      <c r="E181" s="37"/>
      <c r="F181" s="61"/>
      <c r="G181" s="61"/>
      <c r="H181" s="2"/>
    </row>
    <row r="182" spans="1:8" ht="36.75" customHeight="1" thickBot="1">
      <c r="A182" s="51"/>
      <c r="B182" s="57" t="s">
        <v>126</v>
      </c>
      <c r="C182" s="58"/>
      <c r="D182" s="58"/>
      <c r="E182" s="58"/>
      <c r="F182" s="58"/>
      <c r="G182" s="59"/>
      <c r="H182" s="5"/>
    </row>
    <row r="183" spans="1:8">
      <c r="A183" s="51"/>
      <c r="B183" s="25"/>
      <c r="C183" s="25"/>
      <c r="D183" s="25"/>
      <c r="E183" s="25"/>
      <c r="F183" s="25"/>
      <c r="G183" s="25"/>
      <c r="H183" s="2"/>
    </row>
    <row r="184" spans="1:8" ht="16.5" customHeight="1" thickBot="1">
      <c r="A184" s="51"/>
      <c r="B184" s="56" t="s">
        <v>127</v>
      </c>
      <c r="C184" s="56"/>
      <c r="D184" s="56"/>
      <c r="E184" s="56"/>
      <c r="F184" s="56"/>
      <c r="G184" s="56"/>
      <c r="H184" s="2"/>
    </row>
    <row r="185" spans="1:8" ht="57" customHeight="1" thickBot="1">
      <c r="A185" s="51"/>
      <c r="B185" s="57" t="s">
        <v>128</v>
      </c>
      <c r="C185" s="58"/>
      <c r="D185" s="58"/>
      <c r="E185" s="58"/>
      <c r="F185" s="58"/>
      <c r="G185" s="59"/>
      <c r="H185" s="2"/>
    </row>
    <row r="186" spans="1:8">
      <c r="A186" s="51"/>
      <c r="B186" s="2"/>
      <c r="C186" s="2"/>
      <c r="D186" s="2"/>
      <c r="E186" s="2"/>
      <c r="F186" s="2"/>
      <c r="G186" s="2"/>
      <c r="H186" s="2"/>
    </row>
    <row r="187" spans="1:8" ht="54.75" customHeight="1">
      <c r="A187" s="51"/>
      <c r="B187" s="67" t="s">
        <v>129</v>
      </c>
      <c r="C187" s="67"/>
      <c r="D187" s="67"/>
      <c r="E187" s="67"/>
      <c r="F187" s="67"/>
      <c r="G187" s="67"/>
      <c r="H187" s="2"/>
    </row>
    <row r="188" spans="1:8">
      <c r="A188" s="51"/>
      <c r="B188" s="2"/>
      <c r="C188" s="2"/>
      <c r="D188" s="2"/>
      <c r="E188" s="2"/>
      <c r="F188" s="2"/>
      <c r="G188" s="2"/>
      <c r="H188" s="2"/>
    </row>
    <row r="189" spans="1:8" ht="16.5" customHeight="1" thickBot="1">
      <c r="A189" s="51"/>
      <c r="B189" s="63" t="s">
        <v>130</v>
      </c>
      <c r="C189" s="63"/>
      <c r="D189" s="63"/>
      <c r="E189" s="63"/>
      <c r="F189" s="63"/>
      <c r="G189" s="63"/>
      <c r="H189" s="2"/>
    </row>
    <row r="190" spans="1:8" ht="110.25" customHeight="1" thickBot="1">
      <c r="A190" s="51"/>
      <c r="B190" s="57" t="s">
        <v>131</v>
      </c>
      <c r="C190" s="58"/>
      <c r="D190" s="58"/>
      <c r="E190" s="58"/>
      <c r="F190" s="58"/>
      <c r="G190" s="59"/>
      <c r="H190" s="5"/>
    </row>
    <row r="191" spans="1:8">
      <c r="A191" s="51"/>
      <c r="B191" s="25"/>
      <c r="C191" s="25"/>
      <c r="D191" s="25"/>
      <c r="E191" s="25"/>
      <c r="F191" s="25"/>
      <c r="G191" s="25"/>
      <c r="H191" s="2"/>
    </row>
    <row r="192" spans="1:8" ht="16.5" customHeight="1" thickBot="1">
      <c r="A192" s="51"/>
      <c r="B192" s="64" t="s">
        <v>132</v>
      </c>
      <c r="C192" s="63"/>
      <c r="D192" s="63"/>
      <c r="E192" s="63"/>
      <c r="F192" s="63"/>
      <c r="G192" s="63"/>
      <c r="H192" s="2"/>
    </row>
    <row r="193" spans="1:8" ht="99" customHeight="1" thickBot="1">
      <c r="A193" s="51"/>
      <c r="B193" s="57" t="s">
        <v>133</v>
      </c>
      <c r="C193" s="58"/>
      <c r="D193" s="58"/>
      <c r="E193" s="58"/>
      <c r="F193" s="58"/>
      <c r="G193" s="59"/>
      <c r="H193" s="5"/>
    </row>
    <row r="194" spans="1:8">
      <c r="A194" s="51"/>
      <c r="B194" s="25"/>
      <c r="C194" s="25"/>
      <c r="D194" s="25"/>
      <c r="E194" s="25"/>
      <c r="F194" s="25"/>
      <c r="G194" s="25"/>
      <c r="H194" s="2"/>
    </row>
    <row r="195" spans="1:8" ht="23.25">
      <c r="A195" s="51"/>
      <c r="B195" s="52" t="s">
        <v>134</v>
      </c>
      <c r="C195" s="53"/>
      <c r="D195" s="53"/>
      <c r="E195" s="53"/>
      <c r="F195" s="53"/>
      <c r="G195" s="53"/>
      <c r="H195" s="51"/>
    </row>
    <row r="196" spans="1:8">
      <c r="A196" s="51"/>
      <c r="B196" s="2"/>
      <c r="C196" s="2"/>
      <c r="D196" s="2"/>
      <c r="E196" s="2"/>
      <c r="F196" s="2"/>
      <c r="G196" s="2"/>
      <c r="H196" s="51"/>
    </row>
    <row r="197" spans="1:8" ht="23.25">
      <c r="A197" s="51"/>
      <c r="B197" s="52"/>
      <c r="C197" s="53"/>
      <c r="D197" s="53"/>
      <c r="E197" s="53"/>
      <c r="F197" s="53"/>
      <c r="G197" s="53"/>
      <c r="H197" s="51"/>
    </row>
  </sheetData>
  <mergeCells count="241">
    <mergeCell ref="F15:G15"/>
    <mergeCell ref="B16:C17"/>
    <mergeCell ref="D16:E17"/>
    <mergeCell ref="B20:H20"/>
    <mergeCell ref="B1:G1"/>
    <mergeCell ref="B2:G2"/>
    <mergeCell ref="B4:G10"/>
    <mergeCell ref="B11:H11"/>
    <mergeCell ref="B13:C13"/>
    <mergeCell ref="D13:G13"/>
    <mergeCell ref="B22:C22"/>
    <mergeCell ref="B23:C23"/>
    <mergeCell ref="D23:E23"/>
    <mergeCell ref="B24:C24"/>
    <mergeCell ref="D24:E24"/>
    <mergeCell ref="B25:C25"/>
    <mergeCell ref="D25:E25"/>
    <mergeCell ref="B14:C14"/>
    <mergeCell ref="B15:C15"/>
    <mergeCell ref="B31:C31"/>
    <mergeCell ref="D31:E31"/>
    <mergeCell ref="B32:C32"/>
    <mergeCell ref="D32:E32"/>
    <mergeCell ref="B33:C33"/>
    <mergeCell ref="D33:E33"/>
    <mergeCell ref="B26:C26"/>
    <mergeCell ref="D26:E26"/>
    <mergeCell ref="B27:C27"/>
    <mergeCell ref="D27:E27"/>
    <mergeCell ref="B29:C29"/>
    <mergeCell ref="B30:C30"/>
    <mergeCell ref="D30:E30"/>
    <mergeCell ref="D39:E39"/>
    <mergeCell ref="D40:E40"/>
    <mergeCell ref="B42:C42"/>
    <mergeCell ref="B43:C43"/>
    <mergeCell ref="D43:E43"/>
    <mergeCell ref="B44:C44"/>
    <mergeCell ref="D44:E44"/>
    <mergeCell ref="B34:C34"/>
    <mergeCell ref="D34:E34"/>
    <mergeCell ref="B36:C36"/>
    <mergeCell ref="D36:E36"/>
    <mergeCell ref="D37:E37"/>
    <mergeCell ref="D38:E38"/>
    <mergeCell ref="B54:G54"/>
    <mergeCell ref="B56:G56"/>
    <mergeCell ref="B57:G57"/>
    <mergeCell ref="B59:G59"/>
    <mergeCell ref="B60:G60"/>
    <mergeCell ref="B62:G62"/>
    <mergeCell ref="B45:C45"/>
    <mergeCell ref="D45:E45"/>
    <mergeCell ref="B48:H48"/>
    <mergeCell ref="B50:G50"/>
    <mergeCell ref="B51:G51"/>
    <mergeCell ref="B53:G53"/>
    <mergeCell ref="B75:C75"/>
    <mergeCell ref="D75:E75"/>
    <mergeCell ref="F75:G75"/>
    <mergeCell ref="B76:C76"/>
    <mergeCell ref="D76:E76"/>
    <mergeCell ref="F76:G76"/>
    <mergeCell ref="B63:G63"/>
    <mergeCell ref="B65:G65"/>
    <mergeCell ref="B66:G66"/>
    <mergeCell ref="B69:H69"/>
    <mergeCell ref="B73:G73"/>
    <mergeCell ref="B79:C79"/>
    <mergeCell ref="D79:E79"/>
    <mergeCell ref="F79:G79"/>
    <mergeCell ref="B80:C80"/>
    <mergeCell ref="D80:E80"/>
    <mergeCell ref="F80:G80"/>
    <mergeCell ref="B77:C77"/>
    <mergeCell ref="D77:E77"/>
    <mergeCell ref="F77:G77"/>
    <mergeCell ref="B78:C78"/>
    <mergeCell ref="D78:E78"/>
    <mergeCell ref="F78:G78"/>
    <mergeCell ref="B83:C83"/>
    <mergeCell ref="D83:E83"/>
    <mergeCell ref="F83:G83"/>
    <mergeCell ref="B84:C84"/>
    <mergeCell ref="D84:E84"/>
    <mergeCell ref="F84:G84"/>
    <mergeCell ref="B81:C81"/>
    <mergeCell ref="D81:E81"/>
    <mergeCell ref="F81:G81"/>
    <mergeCell ref="B82:C82"/>
    <mergeCell ref="D82:E82"/>
    <mergeCell ref="F82:G82"/>
    <mergeCell ref="B90:G90"/>
    <mergeCell ref="B92:C92"/>
    <mergeCell ref="F92:G92"/>
    <mergeCell ref="B94:G94"/>
    <mergeCell ref="B95:C95"/>
    <mergeCell ref="F95:G95"/>
    <mergeCell ref="B85:C85"/>
    <mergeCell ref="D85:E85"/>
    <mergeCell ref="F85:G85"/>
    <mergeCell ref="B86:C86"/>
    <mergeCell ref="B87:C87"/>
    <mergeCell ref="D86:E86"/>
    <mergeCell ref="D87:E87"/>
    <mergeCell ref="F86:G86"/>
    <mergeCell ref="F87:G87"/>
    <mergeCell ref="B99:C99"/>
    <mergeCell ref="F99:G99"/>
    <mergeCell ref="B100:C100"/>
    <mergeCell ref="F100:G100"/>
    <mergeCell ref="B101:C101"/>
    <mergeCell ref="F101:G101"/>
    <mergeCell ref="B96:C96"/>
    <mergeCell ref="F96:G96"/>
    <mergeCell ref="B97:C97"/>
    <mergeCell ref="F97:G97"/>
    <mergeCell ref="B98:C98"/>
    <mergeCell ref="F98:G98"/>
    <mergeCell ref="F105:G105"/>
    <mergeCell ref="B107:G107"/>
    <mergeCell ref="B108:C108"/>
    <mergeCell ref="F108:G108"/>
    <mergeCell ref="B109:C109"/>
    <mergeCell ref="F109:G109"/>
    <mergeCell ref="B102:C102"/>
    <mergeCell ref="F102:G102"/>
    <mergeCell ref="B103:C103"/>
    <mergeCell ref="F103:G103"/>
    <mergeCell ref="B104:C104"/>
    <mergeCell ref="F104:G104"/>
    <mergeCell ref="B113:C113"/>
    <mergeCell ref="F113:G113"/>
    <mergeCell ref="B114:C114"/>
    <mergeCell ref="F114:G114"/>
    <mergeCell ref="B115:C115"/>
    <mergeCell ref="F115:G115"/>
    <mergeCell ref="B110:C110"/>
    <mergeCell ref="F110:G110"/>
    <mergeCell ref="B111:C111"/>
    <mergeCell ref="F111:G111"/>
    <mergeCell ref="B112:C112"/>
    <mergeCell ref="F112:G112"/>
    <mergeCell ref="B121:C121"/>
    <mergeCell ref="F121:G121"/>
    <mergeCell ref="B122:C122"/>
    <mergeCell ref="F122:G122"/>
    <mergeCell ref="B123:C123"/>
    <mergeCell ref="F123:G123"/>
    <mergeCell ref="B116:C116"/>
    <mergeCell ref="F116:G116"/>
    <mergeCell ref="B117:C117"/>
    <mergeCell ref="F117:G117"/>
    <mergeCell ref="F118:G118"/>
    <mergeCell ref="B120:G120"/>
    <mergeCell ref="B127:C127"/>
    <mergeCell ref="F127:G127"/>
    <mergeCell ref="B128:C128"/>
    <mergeCell ref="F128:G128"/>
    <mergeCell ref="B129:C129"/>
    <mergeCell ref="F129:G129"/>
    <mergeCell ref="B124:C124"/>
    <mergeCell ref="F124:G124"/>
    <mergeCell ref="B125:C125"/>
    <mergeCell ref="F125:G125"/>
    <mergeCell ref="B126:C126"/>
    <mergeCell ref="F126:G126"/>
    <mergeCell ref="B135:C135"/>
    <mergeCell ref="F135:G135"/>
    <mergeCell ref="B136:C136"/>
    <mergeCell ref="F136:G136"/>
    <mergeCell ref="B137:C137"/>
    <mergeCell ref="F137:G137"/>
    <mergeCell ref="B130:C130"/>
    <mergeCell ref="F130:G130"/>
    <mergeCell ref="F131:G131"/>
    <mergeCell ref="B133:G133"/>
    <mergeCell ref="B134:C134"/>
    <mergeCell ref="F134:G134"/>
    <mergeCell ref="B141:C141"/>
    <mergeCell ref="F141:G141"/>
    <mergeCell ref="B142:C142"/>
    <mergeCell ref="F142:G142"/>
    <mergeCell ref="B143:C143"/>
    <mergeCell ref="F143:G143"/>
    <mergeCell ref="B138:C138"/>
    <mergeCell ref="F138:G138"/>
    <mergeCell ref="B139:C139"/>
    <mergeCell ref="F139:G139"/>
    <mergeCell ref="B140:C140"/>
    <mergeCell ref="F140:G140"/>
    <mergeCell ref="B149:C149"/>
    <mergeCell ref="F149:G149"/>
    <mergeCell ref="B150:C150"/>
    <mergeCell ref="F150:G150"/>
    <mergeCell ref="B151:C151"/>
    <mergeCell ref="F151:G151"/>
    <mergeCell ref="F144:G144"/>
    <mergeCell ref="B146:G146"/>
    <mergeCell ref="B147:C147"/>
    <mergeCell ref="F147:G147"/>
    <mergeCell ref="B148:C148"/>
    <mergeCell ref="F148:G148"/>
    <mergeCell ref="B170:G170"/>
    <mergeCell ref="B171:G171"/>
    <mergeCell ref="B155:C155"/>
    <mergeCell ref="F155:G155"/>
    <mergeCell ref="B156:C156"/>
    <mergeCell ref="F156:G156"/>
    <mergeCell ref="F157:G157"/>
    <mergeCell ref="F159:G159"/>
    <mergeCell ref="B152:C152"/>
    <mergeCell ref="F152:G152"/>
    <mergeCell ref="B153:C153"/>
    <mergeCell ref="F153:G153"/>
    <mergeCell ref="B154:C154"/>
    <mergeCell ref="F154:G154"/>
    <mergeCell ref="H195:H197"/>
    <mergeCell ref="A1:A197"/>
    <mergeCell ref="B195:G195"/>
    <mergeCell ref="B197:G197"/>
    <mergeCell ref="B175:G175"/>
    <mergeCell ref="B70:G70"/>
    <mergeCell ref="B184:G184"/>
    <mergeCell ref="B185:G185"/>
    <mergeCell ref="B177:C181"/>
    <mergeCell ref="F177:G181"/>
    <mergeCell ref="D177:E177"/>
    <mergeCell ref="B189:G189"/>
    <mergeCell ref="B190:G190"/>
    <mergeCell ref="B192:G192"/>
    <mergeCell ref="B193:G193"/>
    <mergeCell ref="B173:G173"/>
    <mergeCell ref="B174:G174"/>
    <mergeCell ref="B176:G176"/>
    <mergeCell ref="B182:G182"/>
    <mergeCell ref="B187:G187"/>
    <mergeCell ref="B161:G161"/>
    <mergeCell ref="B162:G162"/>
    <mergeCell ref="B164:G164"/>
    <mergeCell ref="B165:G165"/>
  </mergeCells>
  <hyperlinks>
    <hyperlink ref="D25" r:id="rId1" xr:uid="{00000000-0004-0000-0000-000000000000}"/>
    <hyperlink ref="D33" r:id="rId2" xr:uid="{00000000-0004-0000-0000-000001000000}"/>
    <hyperlink ref="G37" r:id="rId3" xr:uid="{00000000-0004-0000-0000-000002000000}"/>
    <hyperlink ref="G38" r:id="rId4" xr:uid="{00000000-0004-0000-0000-000003000000}"/>
    <hyperlink ref="D25:E25" r:id="rId5" display="campus-sustainability@illinois.edu" xr:uid="{4BE75F2E-55CA-4C9A-85AB-8892A86ECD26}"/>
    <hyperlink ref="D33:E33" r:id="rId6" display="jkokini@illinois.edu" xr:uid="{CA240654-A371-4107-B92F-682693674663}"/>
  </hyperlink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FB5ABE-4789-4E1D-A63A-F187FD5443A0}"/>
</file>

<file path=customXml/itemProps2.xml><?xml version="1.0" encoding="utf-8"?>
<ds:datastoreItem xmlns:ds="http://schemas.openxmlformats.org/officeDocument/2006/customXml" ds:itemID="{D93465E2-2926-4EE1-BF80-0D8E9F4CDE9B}"/>
</file>

<file path=customXml/itemProps3.xml><?xml version="1.0" encoding="utf-8"?>
<ds:datastoreItem xmlns:ds="http://schemas.openxmlformats.org/officeDocument/2006/customXml" ds:itemID="{758020E5-F061-4A35-AC7A-0A0BAC45F3F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dcterms:created xsi:type="dcterms:W3CDTF">2014-09-19T14:32:14Z</dcterms:created>
  <dcterms:modified xsi:type="dcterms:W3CDTF">2024-12-18T19:33:01Z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