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0"/>
  <workbookPr autoCompressPictures="0"/>
  <xr:revisionPtr revIDLastSave="0" documentId="11_15F2E9C0AB27CB41E62D1FF181854C353DBE76EB" xr6:coauthVersionLast="47" xr6:coauthVersionMax="47" xr10:uidLastSave="{00000000-0000-0000-0000-000000000000}"/>
  <bookViews>
    <workbookView xWindow="100" yWindow="280" windowWidth="23940" windowHeight="15020" xr2:uid="{00000000-000D-0000-FFFF-FFFF00000000}"/>
  </bookViews>
  <sheets>
    <sheet name="Sheet1" sheetId="1" r:id="rId1"/>
    <sheet name="Sheet2" sheetId="2" r:id="rId2"/>
    <sheet name="Sheet3" sheetId="3" r:id="rId3"/>
  </sheets>
  <calcPr calcId="14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114" i="1" l="1"/>
  <c r="F115" i="1"/>
  <c r="F116" i="1"/>
  <c r="F111" i="1"/>
  <c r="F107" i="1"/>
  <c r="F146" i="1"/>
  <c r="F147" i="1"/>
  <c r="F148" i="1"/>
  <c r="F149" i="1"/>
  <c r="F150" i="1"/>
  <c r="F151" i="1"/>
  <c r="F152" i="1"/>
  <c r="F153" i="1"/>
  <c r="F154" i="1"/>
  <c r="F155" i="1"/>
  <c r="F156" i="1"/>
  <c r="F133" i="1"/>
  <c r="F134" i="1"/>
  <c r="F135" i="1"/>
  <c r="F136" i="1"/>
  <c r="F137" i="1"/>
  <c r="F138" i="1"/>
  <c r="F139" i="1"/>
  <c r="F140" i="1"/>
  <c r="F141" i="1"/>
  <c r="F142" i="1"/>
  <c r="F143" i="1"/>
  <c r="F120" i="1"/>
  <c r="F121" i="1"/>
  <c r="F122" i="1"/>
  <c r="F123" i="1"/>
  <c r="F124" i="1"/>
  <c r="F125" i="1"/>
  <c r="F126" i="1"/>
  <c r="F127" i="1"/>
  <c r="F128" i="1"/>
  <c r="F129" i="1"/>
  <c r="F130" i="1"/>
  <c r="F108" i="1"/>
  <c r="F109" i="1"/>
  <c r="F110" i="1"/>
  <c r="F112" i="1"/>
  <c r="F113" i="1"/>
  <c r="F117" i="1"/>
  <c r="F94" i="1"/>
  <c r="F95" i="1"/>
  <c r="F96" i="1"/>
  <c r="F97" i="1"/>
  <c r="F98" i="1"/>
  <c r="F99" i="1"/>
  <c r="F100" i="1"/>
  <c r="F101" i="1"/>
  <c r="F102" i="1"/>
  <c r="F103" i="1"/>
  <c r="F104" i="1"/>
  <c r="F158" i="1"/>
</calcChain>
</file>

<file path=xl/sharedStrings.xml><?xml version="1.0" encoding="utf-8"?>
<sst xmlns="http://schemas.openxmlformats.org/spreadsheetml/2006/main" count="166" uniqueCount="153">
  <si>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</si>
  <si>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</si>
  <si>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</si>
  <si>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</si>
  <si>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Sonified Sustainability Fest – a celebration of ecological music and arts</t>
  </si>
  <si>
    <t>Total Amount Requested from SSC:</t>
  </si>
  <si>
    <t>Amount Requested as:</t>
  </si>
  <si>
    <t>GRANT</t>
  </si>
  <si>
    <t>(LOAN or GRANT)</t>
  </si>
  <si>
    <t>Topic Areas</t>
  </si>
  <si>
    <t>Please select the topic area(s) that best describes your project:</t>
  </si>
  <si>
    <t>Education</t>
  </si>
  <si>
    <t>Energy</t>
  </si>
  <si>
    <t>Land</t>
  </si>
  <si>
    <t>Food &amp; Waste</t>
  </si>
  <si>
    <t>Water</t>
  </si>
  <si>
    <t>Transportation</t>
  </si>
  <si>
    <t>CONTACT INFORMATION</t>
  </si>
  <si>
    <t>Applicant/Project Leader</t>
  </si>
  <si>
    <t>Name:</t>
  </si>
  <si>
    <t>Jason Finkelman</t>
  </si>
  <si>
    <t>Unit/Department:</t>
  </si>
  <si>
    <t>Global Arts Performance Initiatives / Krannert Center for the Performing Arts</t>
  </si>
  <si>
    <t>Email:</t>
  </si>
  <si>
    <t>finkelma@illinois.edu</t>
  </si>
  <si>
    <t>Phone Number:</t>
  </si>
  <si>
    <t>217-265-0640</t>
  </si>
  <si>
    <t>Organization Code (for CFOP):</t>
  </si>
  <si>
    <t>262007</t>
  </si>
  <si>
    <t>Financial Contact</t>
  </si>
  <si>
    <t xml:space="preserve">Cynthia Howard                        </t>
  </si>
  <si>
    <t>Role:</t>
  </si>
  <si>
    <t>Director of Business and Operations</t>
  </si>
  <si>
    <t>Faculty/Unit/Department:</t>
  </si>
  <si>
    <t>Krannert Center for the Performing Arts</t>
  </si>
  <si>
    <t>choward1@illinois.edu</t>
  </si>
  <si>
    <t>333-9722</t>
  </si>
  <si>
    <t>Project Team:</t>
  </si>
  <si>
    <t>Name</t>
  </si>
  <si>
    <t>Faculty/Department</t>
  </si>
  <si>
    <t>Email</t>
  </si>
  <si>
    <t xml:space="preserve">Rebecca McBride </t>
  </si>
  <si>
    <t>Krannert Center</t>
  </si>
  <si>
    <t>rmcbride@illinois.edu</t>
  </si>
  <si>
    <t xml:space="preserve">Anne Sautman </t>
  </si>
  <si>
    <t>Krannert Art Museum</t>
  </si>
  <si>
    <t>asautman@illinois.edu</t>
  </si>
  <si>
    <t>Eric Benson</t>
  </si>
  <si>
    <t>School of Art &amp; Design</t>
  </si>
  <si>
    <t>ebenson@illinois.edu</t>
  </si>
  <si>
    <t>Facilities Manager Contact</t>
  </si>
  <si>
    <t>(if applicable)</t>
  </si>
  <si>
    <t>Lisa Lillig</t>
  </si>
  <si>
    <t>lillig@illinois.edu</t>
  </si>
  <si>
    <t>217-244-6298</t>
  </si>
  <si>
    <t>PROJECT DESCRIPTION</t>
  </si>
  <si>
    <t>Provide a brief background of the project, the goals, and desired outcome.</t>
  </si>
  <si>
    <t xml:space="preserve">Global Arts Performance Initiatives is pleased to present a final proposal for a series of sustainability-themed arts programs in the 2015-16 academic year that serve the educational mission of the Student Sustainability Committee.  The principal event of the proposal is Sonified Sustainability Fest - a celebration of ecological music and arts, presented in the lobby, Stage 5 and amphitheater of Krannert Center for the Performing Arts.  This all ages event, offered admission free to campus and community audiences, will feature live music and interactive art making focused on sustainable practices in the arts, accompanied by an information fair that will provide greater visibility of local projects, programs and organizations working towards a sustainable future.  National and local musicians performing on original instruments made from recycled and repurposed materials will be showcased at the fest, as well as in two preceding concerts of the Sudden Sound Concert Series at Krannert Art Museum, all scheduled as part, or promotion of Sustainability Week 2015 and EarthWeek 2016.  Another major component of this proposal is an Illini Union Board Art Gallery exhibit of Ken Butler’s sculptural “hybrid instruments,” scheduled to lead into the fest and be part of EarthWeek 2016 programming.  Lastly, Krannert Center will extend the impact of Ken Butler’s visit with several outreach engagements for local schools and libraries. The attached narrative will illustrate how successful SSC support will bring greater awareness of sustainable practices to new campus and community audiences through a broad range of sustainability-themed arts programming. </t>
  </si>
  <si>
    <t>How will the project improve the sustainability of the Illinois campus and how will the project go above and beyond campus standards?</t>
  </si>
  <si>
    <t>Sonified Sustainability Fest and its related programming will offer dynamic opportunities to bring awareness of sustainable practices in the arts and promote campus and community wide efforts in sustainability to new audiences.  This series provides a perfect example of the interdisciplinary programming desired at the University of Illinois, through promoting campus initiatives in sustainable futures, by bridging several distinct communities of the arts and sciences, and dynamically engaging and educating audiences of performing and visual arts.</t>
  </si>
  <si>
    <t>Where will the project be located? Will special permissions be required to enact the project on this site? If so, please explain and attach any letters of support at the end of the application.</t>
  </si>
  <si>
    <t>If fully funded, this multi-faceted project will be located at various venues on campus, including Krannert Center for the Performing Arts, Krannert Art Museum, and the Illini Union Board Art Gallery.  Additional outreach engagements will bring programming to a few local schools and/or public libraries.  A letter of support from Krannert Center for the Performing Arts has been attached.  As curator of the Sudden Sound series for Krannert Art Museum, I am completed committed to supporting this proposed programming.  It is my understanding that an art exhibition of the type proposed here would require a loan agreement between the University of Illinois and the artist.  If this component of the proposal is funded, I would work with the IUB Art Gallery director to ensure that required paperwork is filed with the University of Illinois.</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</si>
  <si>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</si>
  <si>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As mentioned above and illustrated in the proposal, Global Arts Performance Initiatives, Krannert Center for the Performing Arts, Krannert Art Museum are the principal units that have a stake in this project.  It is desired to work with IUB Art Gallery and SSC to present an exhibition of Ken Butler's Hybrid Instruments on campus.  For the proposed Sonified Sustainability Festival, several campus and community organizations will be able to promote their work in sustainable futures.  This may include community programs such as the I.D.E.A. Store, Prairie Rivers Network, Illinois Green, PACA, and ReStore – Habitat for Humanity, as well as campus based programs such as the Sustainable Student Farm, Fresh Press, the Institute for Sustainability, Energy, and Environment, the Illinois Climate Action Plan and the Student Sustainability Committee.</t>
  </si>
  <si>
    <t>Please indicate how this project will involve or impact students. What role will students play in the project?</t>
  </si>
  <si>
    <t xml:space="preserve">Sonified Sustainability Fest and related programming will rely significantly on student involvement, as organizing a series of events of this scale would require a small team of paid and volunteer student interns to handle many aspects of planning and coordination.  Aside from the negotiations associated with booking artists, advancing events requires a large set of management and communication skills with artists and venue.  The ability to convey sound, audio, equipment and technical needs is required, as is arranging for travel and accommodations. An intern assisting in these areas would gain valuable experience in event management.
A student intern who wanted experience in marketing would also gain significant professional development working on this project, as publicity is a very important component of successful programming.  Writing press releases, public service announcements, short calendar descriptions, and the like would be required.  Disseminating this event information to online calendars, newspapers, radio and TV stations, and working towards securing interviews or feature articles are other areas to gain marketing experience.  Graphic design work for flyers and print ads is another specialized area of promotion work that a paid intern could potentially handle, although student engagement would increase if it’s possible to invite a class to work on poster designs or to issue a call for poster art submissions. I plan to inquire with Eric Benson, who is assisting as an advisor on this project, providing a link to students in the School of Art and Design.  We might also be able to partner with Fresh Press to issue a short run of premium posters on their sustainable paper.
Sonified Sustainability Fest will also require an intern with a great deal of organization skills who can arrange the setup for participants in the information fair and manage volunteers who will run a number of “found” art making stations.  This job would require a student intern who could lead and develop a team of volunteers to facilitate and run several aspects of the event. I look forward to working with a team of student interns and volunteers interested in gaining valuable experience associated with mounting multi-disciplined, performance events.  Together we can succeed in promoting awareness of sustainability programs on our campus and in our communities, through arts programming that engages and inspires diverse audiences with inventive music and visual art made from recycled and repurposed materials. 
</t>
  </si>
  <si>
    <t>Have you applied for funding from SSC before? If so, for what project?</t>
  </si>
  <si>
    <t>This is the first proposal Global Arts Performance Initiatives has submitted to SSC.  As my program is housed at Krannert Center for the Performing Arts, I would like to acknowledge the previous support they have received from SSC.  I'm aware of SSC funding for “KCPA Green Roof Feasibility Study” and a “Krannert Lobby LED Lighting LOAN.”</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</si>
  <si>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</si>
  <si>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</si>
  <si>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</si>
  <si>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</si>
  <si>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</si>
  <si>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</si>
  <si>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</si>
  <si>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Successful Grant Funding would start late March 2015</t>
  </si>
  <si>
    <t>Student Intern hired April 2015 (10 hours a week)</t>
  </si>
  <si>
    <t>3-4 weeks: March - April</t>
  </si>
  <si>
    <t>2015 April 15</t>
  </si>
  <si>
    <t>Intern introduction to event management and promotion</t>
  </si>
  <si>
    <t xml:space="preserve">4-6 weeks: April – May 15, 2015 </t>
  </si>
  <si>
    <t>2015 May 15</t>
  </si>
  <si>
    <t xml:space="preserve"> Employment period for paid student intern (10 hours a week) </t>
  </si>
  <si>
    <t>40 weeks: August 15, 2015 – May 15, 2016</t>
  </si>
  <si>
    <t>2016 May 15</t>
  </si>
  <si>
    <t>Co-sponsored Performance 1 (Sudden Sound)</t>
  </si>
  <si>
    <t>28 weeks: April 2015 - October 2015</t>
  </si>
  <si>
    <t>2015 October 31</t>
  </si>
  <si>
    <t xml:space="preserve"> Co-sponsored Performance 2 (Sudden Sound)</t>
  </si>
  <si>
    <t>28 weeks: November 2015 - March 2016</t>
  </si>
  <si>
    <t>2016 March</t>
  </si>
  <si>
    <t xml:space="preserve"> Sonified Sustainability art show</t>
  </si>
  <si>
    <t>52 weeks: April 2015 - April 2016</t>
  </si>
  <si>
    <t xml:space="preserve">2016 March/April </t>
  </si>
  <si>
    <t xml:space="preserve">2016 Sonified Sustainability Fest </t>
  </si>
  <si>
    <t>2016 April</t>
  </si>
  <si>
    <t>May 2016 final reporting</t>
  </si>
  <si>
    <t>4 weeks: April 15 – May 15, 2016</t>
  </si>
  <si>
    <t>2016 May</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</si>
  <si>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</si>
  <si>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</si>
  <si>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</si>
  <si>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</si>
  <si>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</si>
  <si>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</si>
  <si>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</si>
  <si>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</si>
  <si>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</si>
  <si>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12x18 Posters (color printing , 1 side, recycled paper)</t>
  </si>
  <si>
    <t>Print ads - News Gazette</t>
  </si>
  <si>
    <t>Print ads - Daily Illini</t>
  </si>
  <si>
    <t>Print ads -  Inside Illinois</t>
  </si>
  <si>
    <t>Radio Underwriting Announcements - WILL 90.9FM</t>
  </si>
  <si>
    <t>Radio Underwriting Announcements - WEFT 90.1FM</t>
  </si>
  <si>
    <t>Documentation: two camera, location video ($75 per hour)</t>
  </si>
  <si>
    <t>Documentation: post-production ($50 per hour)</t>
  </si>
  <si>
    <t>Personnel &amp; Wages</t>
  </si>
  <si>
    <t>Ken Butler Performance Fee</t>
  </si>
  <si>
    <t>Local Artists Performance Fees (3 artists)</t>
  </si>
  <si>
    <t>KCPA Event Staff (8 personel @ $13 per hour = $104)</t>
  </si>
  <si>
    <t>Paid Student Intern - Events Management and Promotion</t>
  </si>
  <si>
    <t>Douglas Ewart - Sudden Sound Series co-sponsorship</t>
  </si>
  <si>
    <t>Tom Nunn - Sudden Sound Series co-sponsorship</t>
  </si>
  <si>
    <t>Project Budget per F&amp;S</t>
  </si>
  <si>
    <t>General Supplies &amp; Other</t>
  </si>
  <si>
    <t>Ken Butler Art Exhibit - packing and shipping works to Urbana</t>
  </si>
  <si>
    <t>Ken Butler Art Exhibit - return shipping works to Brooklyn</t>
  </si>
  <si>
    <t>Art Station Supplies</t>
  </si>
  <si>
    <t>KCPA Facility Fees</t>
  </si>
  <si>
    <t>University Sponsor Rate per day</t>
  </si>
  <si>
    <t>information table setup</t>
  </si>
  <si>
    <t>power for tables - extension cords</t>
  </si>
  <si>
    <t>sound equipment</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</si>
  <si>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</si>
  <si>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</si>
  <si>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 xml:space="preserve">Once completed, this series of programs will not require ongoing funding from SSC.  However, if SSC would like to see similar educational performance programs in the future, organizers will be able refer to these events as a model for future programming.  </t>
  </si>
  <si>
    <t>Please include any other sources of funding that have been obtained or applied for, and please attach any relevant letters of support.</t>
  </si>
  <si>
    <t>As noted earlier, Krannert Center has pledged $5000.00 towards Sonified Sustainabilty Fest (see attached support letter) and Krannert Art Museum will sustain its programming support for Sudden Sound Concert Series.  Please see attached budget for a breakdown of a total budget of $36,227.52 for all related programming.</t>
  </si>
  <si>
    <t>ENVIRONMENTAL AND ECONOMIC IMPACTS</t>
  </si>
  <si>
    <t xml:space="preserve">Which aspects of sustainability will the project address, and how? Does the project fit within any of the iCAP goals? If so, how does the project go beyond university status quo standards and policies? </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</si>
  <si>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</si>
  <si>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</si>
  <si>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</si>
  <si>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</si>
  <si>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</si>
  <si>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</si>
  <si>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How will impacts be measured in the near and long term? Will there be metering or survey strategies to track outcomes and progress?</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</si>
  <si>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family val="2"/>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</si>
  <si>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</si>
  <si>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This project would be promoted in a wide variety of ways, with unique publicity stemming from each unit presenting a component of related programming.  Global Arts Performance Initiatives would handle all PR for the events.  Krannert Center would establish thier own marketing of the event in thier online and monthly print calendars.  The Sudden Sound Concert Series has its own print pubilicity and outlets for coverage.  We would welcome support from Illini Union Marketing for the IUB Art Gallery Show, and in other ways IU Marketing wanted to support publicity of this programming.  The full narrative of the proposal describes how these programs are set up to maximize audience potential at the concluding festival, with each event serving promotion of Sustainability Week 2015 and EarthWeek 2016.  Every related event will be branded with “this program is part of Sonified Sustainability Fest” in order to further promote the culminating event.</t>
  </si>
  <si>
    <t>What are your outreach goals and how can they be measured?</t>
  </si>
  <si>
    <t>Each event could be considered it’s own outreach engagement in promoting sustainable practices in the arts.  As stated in the attached narrative, we would also plan to feature our principal artist in outreach engagements at local schools and libraries.  Each event can be measured by audience turn out, with counts taken at the concerts, and guest book signatures tallied with comments recorded at the IUB Art Gallery.  However, the final goal for outreach would be the production of a 30-minute video documentary of Sonified Sustainability Fest and related events.  We would offer UI7 a broadcast ready video short that they could add to their programming rotation.  In this way, we would further sustain engagement with programming serving SSC’s educational mission.</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</si>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</sst>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quot;$&quot;\(#,##0.00\)"/>
    <numFmt numFmtId="165" formatCode="[&lt;=9999999]###\-####;\(###\)\ ###\-####"/>
  </numFmts>
  <fonts count="12">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u/>
      <sz val="11"/>
      <color theme="10"/>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3">
    <xf numFmtId="0" fontId="0" fillId="0" borderId="0"/>
    <xf numFmtId="43" fontId="1" fillId="0" borderId="0" applyFont="0" applyFill="0" applyBorder="0" applyAlignment="0" applyProtection="0"/>
    <xf numFmtId="0" fontId="11" fillId="0" borderId="0" applyNumberFormat="0" applyFill="0" applyBorder="0" applyAlignment="0" applyProtection="0"/>
  </cellStyleXfs>
  <cellXfs count="124">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11" fillId="6" borderId="23" xfId="2" applyFill="1" applyBorder="1" applyAlignment="1" applyProtection="1">
      <alignment horizontal="center" vertical="center"/>
      <protection locked="0"/>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2" fillId="3" borderId="0" xfId="0" applyFont="1" applyFill="1" applyAlignment="1">
      <alignment horizontal="center" vertical="center"/>
    </xf>
    <xf numFmtId="0" fontId="9" fillId="3" borderId="0" xfId="0" applyFont="1" applyFill="1" applyAlignment="1">
      <alignment horizontal="center"/>
    </xf>
    <xf numFmtId="49" fontId="3"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49" fontId="3" fillId="5" borderId="3" xfId="0" applyNumberFormat="1" applyFont="1" applyFill="1" applyBorder="1" applyAlignment="1" applyProtection="1">
      <alignment horizontal="center" vertical="center"/>
      <protection locked="0"/>
    </xf>
    <xf numFmtId="49" fontId="3" fillId="5" borderId="4"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0" fontId="7" fillId="3" borderId="0" xfId="0" applyFont="1" applyFill="1" applyAlignment="1">
      <alignment horizontal="center"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49" fontId="11" fillId="2" borderId="3" xfId="2" applyNumberForma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6" fillId="4" borderId="1" xfId="0" applyFont="1" applyFill="1" applyBorder="1" applyAlignment="1">
      <alignment horizontal="left" wrapText="1"/>
    </xf>
    <xf numFmtId="0" fontId="6" fillId="4" borderId="1" xfId="0" applyFont="1" applyFill="1" applyBorder="1" applyAlignment="1">
      <alignment horizontal="left"/>
    </xf>
    <xf numFmtId="0" fontId="6" fillId="4" borderId="1" xfId="0" applyFont="1" applyFill="1" applyBorder="1" applyAlignment="1">
      <alignment horizontal="left" vertical="center"/>
    </xf>
    <xf numFmtId="0" fontId="7" fillId="3" borderId="22" xfId="0" applyFont="1" applyFill="1" applyBorder="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4" fillId="3" borderId="0" xfId="0" applyFont="1" applyFill="1" applyAlignment="1">
      <alignment horizontal="left" vertical="center"/>
    </xf>
    <xf numFmtId="0" fontId="3" fillId="3" borderId="0" xfId="0" applyFont="1" applyFill="1" applyAlignment="1">
      <alignment horizontal="left" vertical="center" wrapText="1"/>
    </xf>
    <xf numFmtId="17" fontId="3" fillId="5" borderId="11" xfId="0" applyNumberFormat="1" applyFont="1" applyFill="1" applyBorder="1" applyAlignment="1" applyProtection="1">
      <alignment horizontal="center" vertical="center"/>
      <protection locked="0"/>
    </xf>
    <xf numFmtId="0" fontId="8" fillId="3" borderId="0" xfId="0" applyFont="1" applyFill="1" applyAlignment="1">
      <alignment horizontal="center" vertical="center"/>
    </xf>
    <xf numFmtId="0" fontId="7" fillId="3" borderId="22" xfId="0" applyFont="1" applyFill="1" applyBorder="1" applyAlignment="1">
      <alignment horizontal="left" vertical="center"/>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0" fillId="0" borderId="0" xfId="0" applyAlignment="1">
      <alignment horizontal="center"/>
    </xf>
    <xf numFmtId="0" fontId="10" fillId="3" borderId="0" xfId="0" applyFont="1" applyFill="1" applyAlignment="1">
      <alignment horizontal="center" vertical="center"/>
    </xf>
    <xf numFmtId="0" fontId="3" fillId="3"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3" fillId="3" borderId="10" xfId="0" applyFont="1" applyFill="1" applyBorder="1" applyAlignment="1">
      <alignment horizontal="left" vertical="center"/>
    </xf>
    <xf numFmtId="0" fontId="6" fillId="3" borderId="17" xfId="0" applyFont="1" applyFill="1" applyBorder="1" applyAlignment="1">
      <alignment horizontal="left" vertical="top" wrapText="1"/>
    </xf>
    <xf numFmtId="0" fontId="6" fillId="3" borderId="0" xfId="0" applyFont="1" applyFill="1" applyAlignment="1">
      <alignment horizontal="left" vertical="top" wrapText="1"/>
    </xf>
    <xf numFmtId="0" fontId="3" fillId="3" borderId="0" xfId="0" applyFont="1" applyFill="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benson@illinois.edu" TargetMode="External"/><Relationship Id="rId2" Type="http://schemas.openxmlformats.org/officeDocument/2006/relationships/hyperlink" Target="mailto:choward1@illinois.edu" TargetMode="External"/><Relationship Id="rId1" Type="http://schemas.openxmlformats.org/officeDocument/2006/relationships/hyperlink" Target="mailto:finkelma@illinois.edu" TargetMode="External"/><Relationship Id="rId5" Type="http://schemas.openxmlformats.org/officeDocument/2006/relationships/drawing" Target="../drawings/drawing1.xml"/><Relationship Id="rId4" Type="http://schemas.openxmlformats.org/officeDocument/2006/relationships/hyperlink" Target="mailto:lillig@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6"/>
  <sheetViews>
    <sheetView tabSelected="1" zoomScale="125" zoomScaleNormal="125" zoomScalePageLayoutView="125" workbookViewId="0">
      <selection activeCell="B4" sqref="B4:G10"/>
    </sheetView>
  </sheetViews>
  <sheetFormatPr defaultColWidth="8.85546875" defaultRowHeight="14.1"/>
  <cols>
    <col min="2" max="2" width="25.7109375" customWidth="1"/>
    <col min="3" max="3" width="31.42578125" customWidth="1"/>
    <col min="4" max="4" width="26.42578125" customWidth="1"/>
    <col min="5" max="7" width="25.7109375" customWidth="1"/>
    <col min="8" max="8" width="58" customWidth="1"/>
  </cols>
  <sheetData>
    <row r="1" spans="1:8" ht="72" customHeight="1">
      <c r="A1" s="113"/>
      <c r="B1" s="57"/>
      <c r="C1" s="57"/>
      <c r="D1" s="57"/>
      <c r="E1" s="57"/>
      <c r="F1" s="57"/>
      <c r="G1" s="57"/>
      <c r="H1" s="1"/>
    </row>
    <row r="2" spans="1:8" ht="24.95">
      <c r="A2" s="113"/>
      <c r="B2" s="58" t="s">
        <v>0</v>
      </c>
      <c r="C2" s="58"/>
      <c r="D2" s="58"/>
      <c r="E2" s="58"/>
      <c r="F2" s="58"/>
      <c r="G2" s="58"/>
      <c r="H2" s="2"/>
    </row>
    <row r="3" spans="1:8" ht="15.95" thickBot="1">
      <c r="A3" s="113"/>
      <c r="B3" s="2"/>
      <c r="C3" s="2"/>
      <c r="D3" s="2"/>
      <c r="E3" s="2"/>
      <c r="F3" s="2"/>
      <c r="G3" s="2"/>
      <c r="H3" s="2"/>
    </row>
    <row r="4" spans="1:8" ht="15">
      <c r="A4" s="113"/>
      <c r="B4" s="59" t="s">
        <v>1</v>
      </c>
      <c r="C4" s="60"/>
      <c r="D4" s="60"/>
      <c r="E4" s="60"/>
      <c r="F4" s="60"/>
      <c r="G4" s="61"/>
      <c r="H4" s="2"/>
    </row>
    <row r="5" spans="1:8" ht="15">
      <c r="A5" s="113"/>
      <c r="B5" s="62"/>
      <c r="C5" s="63"/>
      <c r="D5" s="63"/>
      <c r="E5" s="63"/>
      <c r="F5" s="63"/>
      <c r="G5" s="64"/>
      <c r="H5" s="2"/>
    </row>
    <row r="6" spans="1:8" ht="15">
      <c r="A6" s="113"/>
      <c r="B6" s="62"/>
      <c r="C6" s="63"/>
      <c r="D6" s="63"/>
      <c r="E6" s="63"/>
      <c r="F6" s="63"/>
      <c r="G6" s="64"/>
      <c r="H6" s="2"/>
    </row>
    <row r="7" spans="1:8" ht="15">
      <c r="A7" s="113"/>
      <c r="B7" s="62"/>
      <c r="C7" s="63"/>
      <c r="D7" s="63"/>
      <c r="E7" s="63"/>
      <c r="F7" s="63"/>
      <c r="G7" s="64"/>
      <c r="H7" s="2"/>
    </row>
    <row r="8" spans="1:8" ht="15">
      <c r="A8" s="113"/>
      <c r="B8" s="62"/>
      <c r="C8" s="63"/>
      <c r="D8" s="63"/>
      <c r="E8" s="63"/>
      <c r="F8" s="63"/>
      <c r="G8" s="64"/>
      <c r="H8" s="2"/>
    </row>
    <row r="9" spans="1:8" ht="15">
      <c r="A9" s="113"/>
      <c r="B9" s="62"/>
      <c r="C9" s="63"/>
      <c r="D9" s="63"/>
      <c r="E9" s="63"/>
      <c r="F9" s="63"/>
      <c r="G9" s="64"/>
      <c r="H9" s="2"/>
    </row>
    <row r="10" spans="1:8" ht="15.95" thickBot="1">
      <c r="A10" s="113"/>
      <c r="B10" s="65"/>
      <c r="C10" s="66"/>
      <c r="D10" s="66"/>
      <c r="E10" s="66"/>
      <c r="F10" s="66"/>
      <c r="G10" s="67"/>
      <c r="H10" s="2"/>
    </row>
    <row r="11" spans="1:8" ht="24.95">
      <c r="A11" s="113"/>
      <c r="B11" s="56" t="s">
        <v>2</v>
      </c>
      <c r="C11" s="56"/>
      <c r="D11" s="56"/>
      <c r="E11" s="56"/>
      <c r="F11" s="56"/>
      <c r="G11" s="56"/>
      <c r="H11" s="56"/>
    </row>
    <row r="12" spans="1:8" ht="26.1" thickBot="1">
      <c r="A12" s="113"/>
      <c r="B12" s="3"/>
      <c r="C12" s="3"/>
      <c r="D12" s="4"/>
      <c r="E12" s="4"/>
      <c r="F12" s="4"/>
      <c r="G12" s="4"/>
      <c r="H12" s="3"/>
    </row>
    <row r="13" spans="1:8" ht="15.95" thickBot="1">
      <c r="A13" s="113"/>
      <c r="B13" s="68" t="s">
        <v>3</v>
      </c>
      <c r="C13" s="69"/>
      <c r="D13" s="70" t="s">
        <v>4</v>
      </c>
      <c r="E13" s="71"/>
      <c r="F13" s="71"/>
      <c r="G13" s="72"/>
      <c r="H13" s="5"/>
    </row>
    <row r="14" spans="1:8" ht="15.95" thickBot="1">
      <c r="A14" s="113"/>
      <c r="B14" s="68" t="s">
        <v>5</v>
      </c>
      <c r="C14" s="69"/>
      <c r="D14" s="6"/>
      <c r="E14" s="7"/>
      <c r="F14" s="8"/>
      <c r="G14" s="8"/>
      <c r="H14" s="2"/>
    </row>
    <row r="15" spans="1:8" ht="15.95" thickBot="1">
      <c r="A15" s="113"/>
      <c r="B15" s="68" t="s">
        <v>6</v>
      </c>
      <c r="C15" s="69"/>
      <c r="D15" s="9" t="s">
        <v>7</v>
      </c>
      <c r="E15" s="120" t="s">
        <v>8</v>
      </c>
      <c r="F15" s="48" t="s">
        <v>9</v>
      </c>
      <c r="G15" s="49"/>
      <c r="H15" s="10"/>
    </row>
    <row r="16" spans="1:8" ht="16.5" customHeight="1">
      <c r="A16" s="113"/>
      <c r="B16" s="50" t="s">
        <v>10</v>
      </c>
      <c r="C16" s="51"/>
      <c r="D16" s="52" t="s">
        <v>11</v>
      </c>
      <c r="E16" s="53"/>
      <c r="F16" s="11" t="s">
        <v>12</v>
      </c>
      <c r="G16" s="12" t="s">
        <v>13</v>
      </c>
      <c r="H16" s="10"/>
    </row>
    <row r="17" spans="1:8" ht="15.95" thickBot="1">
      <c r="A17" s="113"/>
      <c r="B17" s="50"/>
      <c r="C17" s="51"/>
      <c r="D17" s="54"/>
      <c r="E17" s="55"/>
      <c r="F17" s="13" t="s">
        <v>14</v>
      </c>
      <c r="G17" s="14" t="s">
        <v>11</v>
      </c>
      <c r="H17" s="10"/>
    </row>
    <row r="18" spans="1:8" ht="15">
      <c r="A18" s="113"/>
      <c r="B18" s="44"/>
      <c r="C18" s="44"/>
      <c r="D18" s="15"/>
      <c r="E18" s="16"/>
      <c r="F18" s="17" t="s">
        <v>15</v>
      </c>
      <c r="G18" s="18" t="s">
        <v>16</v>
      </c>
      <c r="H18" s="10"/>
    </row>
    <row r="19" spans="1:8" ht="15">
      <c r="A19" s="113"/>
      <c r="B19" s="2"/>
      <c r="C19" s="2"/>
      <c r="D19" s="2"/>
      <c r="E19" s="2"/>
      <c r="F19" s="19"/>
      <c r="G19" s="19"/>
      <c r="H19" s="2"/>
    </row>
    <row r="20" spans="1:8" ht="24.95">
      <c r="A20" s="113"/>
      <c r="B20" s="56" t="s">
        <v>17</v>
      </c>
      <c r="C20" s="56"/>
      <c r="D20" s="56"/>
      <c r="E20" s="56"/>
      <c r="F20" s="56"/>
      <c r="G20" s="56"/>
      <c r="H20" s="56"/>
    </row>
    <row r="21" spans="1:8" ht="24.95">
      <c r="A21" s="113"/>
      <c r="B21" s="3"/>
      <c r="C21" s="3"/>
      <c r="D21" s="3"/>
      <c r="E21" s="3"/>
      <c r="F21" s="3"/>
      <c r="G21" s="3"/>
      <c r="H21" s="3"/>
    </row>
    <row r="22" spans="1:8" ht="26.1" thickBot="1">
      <c r="A22" s="113"/>
      <c r="B22" s="73" t="s">
        <v>18</v>
      </c>
      <c r="C22" s="73"/>
      <c r="D22" s="4"/>
      <c r="E22" s="4"/>
      <c r="F22" s="3"/>
      <c r="G22" s="3"/>
      <c r="H22" s="3"/>
    </row>
    <row r="23" spans="1:8" ht="15.95" thickBot="1">
      <c r="A23" s="113"/>
      <c r="B23" s="74" t="s">
        <v>19</v>
      </c>
      <c r="C23" s="75"/>
      <c r="D23" s="70" t="s">
        <v>20</v>
      </c>
      <c r="E23" s="72"/>
      <c r="F23" s="5"/>
      <c r="G23" s="2"/>
      <c r="H23" s="2"/>
    </row>
    <row r="24" spans="1:8" ht="15.95" thickBot="1">
      <c r="A24" s="113"/>
      <c r="B24" s="74" t="s">
        <v>21</v>
      </c>
      <c r="C24" s="75"/>
      <c r="D24" s="70" t="s">
        <v>22</v>
      </c>
      <c r="E24" s="72"/>
      <c r="F24" s="5"/>
      <c r="G24" s="2"/>
      <c r="H24" s="2"/>
    </row>
    <row r="25" spans="1:8" ht="15.95" thickBot="1">
      <c r="A25" s="113"/>
      <c r="B25" s="74" t="s">
        <v>23</v>
      </c>
      <c r="C25" s="75"/>
      <c r="D25" s="76" t="s">
        <v>24</v>
      </c>
      <c r="E25" s="77"/>
      <c r="F25" s="5"/>
      <c r="G25" s="2"/>
      <c r="H25" s="2"/>
    </row>
    <row r="26" spans="1:8" ht="15.95" thickBot="1">
      <c r="A26" s="113"/>
      <c r="B26" s="74" t="s">
        <v>25</v>
      </c>
      <c r="C26" s="75"/>
      <c r="D26" s="78" t="s">
        <v>26</v>
      </c>
      <c r="E26" s="79"/>
      <c r="F26" s="5"/>
      <c r="G26" s="2"/>
      <c r="H26" s="2"/>
    </row>
    <row r="27" spans="1:8" ht="15.95" thickBot="1">
      <c r="A27" s="113"/>
      <c r="B27" s="74" t="s">
        <v>27</v>
      </c>
      <c r="C27" s="75"/>
      <c r="D27" s="70" t="s">
        <v>28</v>
      </c>
      <c r="E27" s="72"/>
      <c r="F27" s="5"/>
      <c r="G27" s="2"/>
      <c r="H27" s="2"/>
    </row>
    <row r="28" spans="1:8" ht="15">
      <c r="A28" s="113"/>
      <c r="B28" s="40"/>
      <c r="C28" s="40"/>
      <c r="D28" s="15"/>
      <c r="E28" s="15"/>
      <c r="F28" s="2"/>
      <c r="G28" s="2"/>
      <c r="H28" s="2"/>
    </row>
    <row r="29" spans="1:8" ht="18.95" thickBot="1">
      <c r="A29" s="113"/>
      <c r="B29" s="73" t="s">
        <v>29</v>
      </c>
      <c r="C29" s="73"/>
      <c r="D29" s="20"/>
      <c r="E29" s="20"/>
      <c r="F29" s="2"/>
      <c r="G29" s="2"/>
      <c r="H29" s="2"/>
    </row>
    <row r="30" spans="1:8" ht="15.95" thickBot="1">
      <c r="A30" s="113"/>
      <c r="B30" s="74" t="s">
        <v>19</v>
      </c>
      <c r="C30" s="75"/>
      <c r="D30" s="70" t="s">
        <v>30</v>
      </c>
      <c r="E30" s="72"/>
      <c r="F30" s="5"/>
      <c r="G30" s="2"/>
      <c r="H30" s="2"/>
    </row>
    <row r="31" spans="1:8" ht="15.95" thickBot="1">
      <c r="A31" s="113"/>
      <c r="B31" s="74" t="s">
        <v>31</v>
      </c>
      <c r="C31" s="75"/>
      <c r="D31" s="70" t="s">
        <v>32</v>
      </c>
      <c r="E31" s="72"/>
      <c r="F31" s="5"/>
      <c r="G31" s="2"/>
      <c r="H31" s="2"/>
    </row>
    <row r="32" spans="1:8" ht="15.95" thickBot="1">
      <c r="A32" s="113"/>
      <c r="B32" s="74" t="s">
        <v>33</v>
      </c>
      <c r="C32" s="75"/>
      <c r="D32" s="70" t="s">
        <v>34</v>
      </c>
      <c r="E32" s="72"/>
      <c r="F32" s="5"/>
      <c r="G32" s="2"/>
      <c r="H32" s="2"/>
    </row>
    <row r="33" spans="1:8" ht="15.95" thickBot="1">
      <c r="A33" s="113"/>
      <c r="B33" s="74" t="s">
        <v>23</v>
      </c>
      <c r="C33" s="75"/>
      <c r="D33" s="76" t="s">
        <v>35</v>
      </c>
      <c r="E33" s="77"/>
      <c r="F33" s="5"/>
      <c r="G33" s="2"/>
      <c r="H33" s="2"/>
    </row>
    <row r="34" spans="1:8" ht="15.95" thickBot="1">
      <c r="A34" s="113"/>
      <c r="B34" s="74" t="s">
        <v>25</v>
      </c>
      <c r="C34" s="75"/>
      <c r="D34" s="70" t="s">
        <v>36</v>
      </c>
      <c r="E34" s="72"/>
      <c r="F34" s="5"/>
      <c r="G34" s="2"/>
      <c r="H34" s="2"/>
    </row>
    <row r="35" spans="1:8" ht="15">
      <c r="A35" s="113"/>
      <c r="B35" s="40"/>
      <c r="C35" s="40"/>
      <c r="D35" s="21"/>
      <c r="E35" s="21"/>
      <c r="F35" s="1"/>
      <c r="G35" s="1"/>
      <c r="H35" s="1"/>
    </row>
    <row r="36" spans="1:8" ht="15">
      <c r="A36" s="113"/>
      <c r="B36" s="74" t="s">
        <v>37</v>
      </c>
      <c r="C36" s="74"/>
      <c r="D36" s="82" t="s">
        <v>38</v>
      </c>
      <c r="E36" s="82"/>
      <c r="F36" s="43" t="s">
        <v>39</v>
      </c>
      <c r="G36" s="43" t="s">
        <v>40</v>
      </c>
      <c r="H36" s="2"/>
    </row>
    <row r="37" spans="1:8" ht="15">
      <c r="A37" s="113"/>
      <c r="B37" s="40"/>
      <c r="C37" s="22"/>
      <c r="D37" s="81" t="s">
        <v>41</v>
      </c>
      <c r="E37" s="80"/>
      <c r="F37" s="23" t="s">
        <v>42</v>
      </c>
      <c r="G37" s="23" t="s">
        <v>43</v>
      </c>
      <c r="H37" s="10"/>
    </row>
    <row r="38" spans="1:8" ht="15">
      <c r="A38" s="113"/>
      <c r="B38" s="40"/>
      <c r="C38" s="22"/>
      <c r="D38" s="81" t="s">
        <v>44</v>
      </c>
      <c r="E38" s="80"/>
      <c r="F38" s="23" t="s">
        <v>45</v>
      </c>
      <c r="G38" s="23" t="s">
        <v>46</v>
      </c>
      <c r="H38" s="10"/>
    </row>
    <row r="39" spans="1:8" ht="15">
      <c r="A39" s="113"/>
      <c r="B39" s="40"/>
      <c r="C39" s="22"/>
      <c r="D39" s="81" t="s">
        <v>47</v>
      </c>
      <c r="E39" s="80"/>
      <c r="F39" s="23" t="s">
        <v>48</v>
      </c>
      <c r="G39" s="47" t="s">
        <v>49</v>
      </c>
      <c r="H39" s="10"/>
    </row>
    <row r="40" spans="1:8" ht="15">
      <c r="A40" s="113"/>
      <c r="B40" s="40"/>
      <c r="C40" s="22"/>
      <c r="D40" s="81"/>
      <c r="E40" s="80"/>
      <c r="F40" s="23"/>
      <c r="G40" s="23"/>
      <c r="H40" s="10"/>
    </row>
    <row r="41" spans="1:8" ht="15">
      <c r="A41" s="113"/>
      <c r="B41" s="40"/>
      <c r="C41" s="40"/>
      <c r="D41" s="24"/>
      <c r="E41" s="24"/>
      <c r="F41" s="19"/>
      <c r="G41" s="19"/>
      <c r="H41" s="2"/>
    </row>
    <row r="42" spans="1:8" ht="18.95" thickBot="1">
      <c r="A42" s="113"/>
      <c r="B42" s="73" t="s">
        <v>50</v>
      </c>
      <c r="C42" s="73"/>
      <c r="D42" s="20" t="s">
        <v>51</v>
      </c>
      <c r="E42" s="20"/>
      <c r="F42" s="2"/>
      <c r="G42" s="2"/>
      <c r="H42" s="2"/>
    </row>
    <row r="43" spans="1:8" ht="15.95" thickBot="1">
      <c r="A43" s="113"/>
      <c r="B43" s="74" t="s">
        <v>19</v>
      </c>
      <c r="C43" s="75"/>
      <c r="D43" s="70" t="s">
        <v>52</v>
      </c>
      <c r="E43" s="72"/>
      <c r="F43" s="5"/>
      <c r="G43" s="2"/>
      <c r="H43" s="2"/>
    </row>
    <row r="44" spans="1:8" ht="15.95" thickBot="1">
      <c r="A44" s="113"/>
      <c r="B44" s="74" t="s">
        <v>23</v>
      </c>
      <c r="C44" s="75"/>
      <c r="D44" s="76" t="s">
        <v>53</v>
      </c>
      <c r="E44" s="77"/>
      <c r="F44" s="5"/>
      <c r="G44" s="2"/>
      <c r="H44" s="2"/>
    </row>
    <row r="45" spans="1:8" ht="15.95" thickBot="1">
      <c r="A45" s="113"/>
      <c r="B45" s="74" t="s">
        <v>25</v>
      </c>
      <c r="C45" s="75"/>
      <c r="D45" s="78" t="s">
        <v>54</v>
      </c>
      <c r="E45" s="79"/>
      <c r="F45" s="5"/>
      <c r="G45" s="2"/>
      <c r="H45" s="2"/>
    </row>
    <row r="46" spans="1:8" ht="15">
      <c r="A46" s="113"/>
      <c r="B46" s="40"/>
      <c r="C46" s="40"/>
      <c r="D46" s="25"/>
      <c r="E46" s="25"/>
      <c r="F46" s="2"/>
      <c r="G46" s="2"/>
      <c r="H46" s="2"/>
    </row>
    <row r="47" spans="1:8" ht="15">
      <c r="A47" s="113"/>
      <c r="B47" s="40"/>
      <c r="C47" s="40"/>
      <c r="D47" s="2"/>
      <c r="E47" s="2"/>
      <c r="F47" s="2"/>
      <c r="G47" s="2"/>
      <c r="H47" s="2"/>
    </row>
    <row r="48" spans="1:8" ht="24.95">
      <c r="A48" s="113"/>
      <c r="B48" s="56" t="s">
        <v>55</v>
      </c>
      <c r="C48" s="56"/>
      <c r="D48" s="56"/>
      <c r="E48" s="56"/>
      <c r="F48" s="56"/>
      <c r="G48" s="56"/>
      <c r="H48" s="56"/>
    </row>
    <row r="49" spans="1:8" ht="15">
      <c r="A49" s="113"/>
      <c r="B49" s="26"/>
      <c r="C49" s="26"/>
      <c r="D49" s="26"/>
      <c r="E49" s="26"/>
      <c r="F49" s="26"/>
      <c r="G49" s="26"/>
      <c r="H49" s="26"/>
    </row>
    <row r="50" spans="1:8" ht="15.95" thickBot="1">
      <c r="A50" s="113"/>
      <c r="B50" s="88" t="s">
        <v>56</v>
      </c>
      <c r="C50" s="88"/>
      <c r="D50" s="88"/>
      <c r="E50" s="88"/>
      <c r="F50" s="88"/>
      <c r="G50" s="88"/>
      <c r="H50" s="2"/>
    </row>
    <row r="51" spans="1:8" ht="154.5" customHeight="1" thickBot="1">
      <c r="A51" s="113"/>
      <c r="B51" s="83" t="s">
        <v>57</v>
      </c>
      <c r="C51" s="84"/>
      <c r="D51" s="84"/>
      <c r="E51" s="84"/>
      <c r="F51" s="84"/>
      <c r="G51" s="85"/>
      <c r="H51" s="5"/>
    </row>
    <row r="52" spans="1:8" ht="15">
      <c r="A52" s="113"/>
      <c r="B52" s="25"/>
      <c r="C52" s="25"/>
      <c r="D52" s="25"/>
      <c r="E52" s="25"/>
      <c r="F52" s="25"/>
      <c r="G52" s="25"/>
      <c r="H52" s="2"/>
    </row>
    <row r="53" spans="1:8" ht="16.5" customHeight="1" thickBot="1">
      <c r="A53" s="113"/>
      <c r="B53" s="86" t="s">
        <v>58</v>
      </c>
      <c r="C53" s="86"/>
      <c r="D53" s="86"/>
      <c r="E53" s="86"/>
      <c r="F53" s="86"/>
      <c r="G53" s="86"/>
      <c r="H53" s="2"/>
    </row>
    <row r="54" spans="1:8" ht="145.5" customHeight="1" thickBot="1">
      <c r="A54" s="113"/>
      <c r="B54" s="83" t="s">
        <v>59</v>
      </c>
      <c r="C54" s="84"/>
      <c r="D54" s="84"/>
      <c r="E54" s="84"/>
      <c r="F54" s="84"/>
      <c r="G54" s="85"/>
      <c r="H54" s="5"/>
    </row>
    <row r="55" spans="1:8" ht="15">
      <c r="A55" s="113"/>
      <c r="B55" s="25"/>
      <c r="C55" s="25"/>
      <c r="D55" s="25"/>
      <c r="E55" s="25"/>
      <c r="F55" s="25"/>
      <c r="G55" s="25"/>
      <c r="H55" s="2"/>
    </row>
    <row r="56" spans="1:8" ht="33.75" customHeight="1" thickBot="1">
      <c r="A56" s="113"/>
      <c r="B56" s="86" t="s">
        <v>60</v>
      </c>
      <c r="C56" s="86"/>
      <c r="D56" s="86"/>
      <c r="E56" s="86"/>
      <c r="F56" s="86"/>
      <c r="G56" s="86"/>
      <c r="H56" s="2"/>
    </row>
    <row r="57" spans="1:8" ht="163.5" customHeight="1" thickBot="1">
      <c r="A57" s="113"/>
      <c r="B57" s="83" t="s">
        <v>61</v>
      </c>
      <c r="C57" s="84"/>
      <c r="D57" s="84"/>
      <c r="E57" s="84"/>
      <c r="F57" s="84"/>
      <c r="G57" s="85"/>
      <c r="H57" s="5"/>
    </row>
    <row r="58" spans="1:8" ht="15">
      <c r="A58" s="113"/>
      <c r="B58" s="25"/>
      <c r="C58" s="25"/>
      <c r="D58" s="25"/>
      <c r="E58" s="25"/>
      <c r="F58" s="25"/>
      <c r="G58" s="25"/>
      <c r="H58" s="2"/>
    </row>
    <row r="59" spans="1:8" ht="51" customHeight="1" thickBot="1">
      <c r="A59" s="113"/>
      <c r="B59" s="86" t="s">
        <v>62</v>
      </c>
      <c r="C59" s="86"/>
      <c r="D59" s="86"/>
      <c r="E59" s="86"/>
      <c r="F59" s="86"/>
      <c r="G59" s="86"/>
      <c r="H59" s="2"/>
    </row>
    <row r="60" spans="1:8" ht="152.25" customHeight="1" thickBot="1">
      <c r="A60" s="113"/>
      <c r="B60" s="83" t="s">
        <v>63</v>
      </c>
      <c r="C60" s="84"/>
      <c r="D60" s="84"/>
      <c r="E60" s="84"/>
      <c r="F60" s="84"/>
      <c r="G60" s="85"/>
      <c r="H60" s="5"/>
    </row>
    <row r="61" spans="1:8" ht="15">
      <c r="A61" s="113"/>
      <c r="B61" s="25"/>
      <c r="C61" s="25"/>
      <c r="D61" s="25"/>
      <c r="E61" s="25"/>
      <c r="F61" s="25"/>
      <c r="G61" s="25"/>
      <c r="H61" s="2"/>
    </row>
    <row r="62" spans="1:8" ht="15.95" thickBot="1">
      <c r="A62" s="113"/>
      <c r="B62" s="87" t="s">
        <v>64</v>
      </c>
      <c r="C62" s="87"/>
      <c r="D62" s="87"/>
      <c r="E62" s="87"/>
      <c r="F62" s="87"/>
      <c r="G62" s="87"/>
      <c r="H62" s="2"/>
    </row>
    <row r="63" spans="1:8" ht="129" customHeight="1" thickBot="1">
      <c r="A63" s="113"/>
      <c r="B63" s="83" t="s">
        <v>65</v>
      </c>
      <c r="C63" s="84"/>
      <c r="D63" s="84"/>
      <c r="E63" s="84"/>
      <c r="F63" s="84"/>
      <c r="G63" s="85"/>
      <c r="H63" s="5"/>
    </row>
    <row r="64" spans="1:8" ht="15">
      <c r="A64" s="113"/>
      <c r="B64" s="25"/>
      <c r="C64" s="25"/>
      <c r="D64" s="25"/>
      <c r="E64" s="25"/>
      <c r="F64" s="25"/>
      <c r="G64" s="25"/>
      <c r="H64" s="2"/>
    </row>
    <row r="65" spans="1:8" ht="15.95" thickBot="1">
      <c r="A65" s="113"/>
      <c r="B65" s="87" t="s">
        <v>66</v>
      </c>
      <c r="C65" s="87"/>
      <c r="D65" s="87"/>
      <c r="E65" s="87"/>
      <c r="F65" s="87"/>
      <c r="G65" s="87"/>
      <c r="H65" s="2"/>
    </row>
    <row r="66" spans="1:8" ht="114" customHeight="1" thickBot="1">
      <c r="A66" s="113"/>
      <c r="B66" s="83" t="s">
        <v>67</v>
      </c>
      <c r="C66" s="84"/>
      <c r="D66" s="84"/>
      <c r="E66" s="84"/>
      <c r="F66" s="84"/>
      <c r="G66" s="85"/>
      <c r="H66" s="5"/>
    </row>
    <row r="67" spans="1:8" ht="15">
      <c r="A67" s="113"/>
      <c r="B67" s="25"/>
      <c r="C67" s="25"/>
      <c r="D67" s="25"/>
      <c r="E67" s="25"/>
      <c r="F67" s="25"/>
      <c r="G67" s="25"/>
      <c r="H67" s="2"/>
    </row>
    <row r="68" spans="1:8" ht="15">
      <c r="A68" s="113"/>
      <c r="B68" s="2"/>
      <c r="C68" s="2"/>
      <c r="D68" s="2"/>
      <c r="E68" s="2"/>
      <c r="F68" s="2"/>
      <c r="G68" s="2"/>
      <c r="H68" s="2"/>
    </row>
    <row r="69" spans="1:8" ht="24.95">
      <c r="A69" s="113"/>
      <c r="B69" s="94" t="s">
        <v>68</v>
      </c>
      <c r="C69" s="94"/>
      <c r="D69" s="94"/>
      <c r="E69" s="94"/>
      <c r="F69" s="94"/>
      <c r="G69" s="94"/>
      <c r="H69" s="94"/>
    </row>
    <row r="70" spans="1:8" ht="15">
      <c r="A70" s="113"/>
      <c r="B70" s="115" t="s">
        <v>69</v>
      </c>
      <c r="C70" s="115"/>
      <c r="D70" s="115"/>
      <c r="E70" s="115"/>
      <c r="F70" s="115"/>
      <c r="G70" s="115"/>
      <c r="H70" s="2"/>
    </row>
    <row r="71" spans="1:8" ht="15">
      <c r="A71" s="113"/>
      <c r="B71" s="2"/>
      <c r="C71" s="2"/>
      <c r="D71" s="2"/>
      <c r="E71" s="2"/>
      <c r="F71" s="2"/>
      <c r="G71" s="2"/>
      <c r="H71" s="2"/>
    </row>
    <row r="72" spans="1:8" ht="20.100000000000001">
      <c r="A72" s="113"/>
      <c r="B72" s="27" t="s">
        <v>70</v>
      </c>
      <c r="C72" s="2"/>
      <c r="D72" s="2"/>
      <c r="E72" s="2"/>
      <c r="F72" s="2"/>
      <c r="G72" s="2"/>
      <c r="H72" s="2"/>
    </row>
    <row r="73" spans="1:8" ht="37.5" customHeight="1">
      <c r="A73" s="113"/>
      <c r="B73" s="95" t="s">
        <v>71</v>
      </c>
      <c r="C73" s="95"/>
      <c r="D73" s="95"/>
      <c r="E73" s="95"/>
      <c r="F73" s="95"/>
      <c r="G73" s="95"/>
      <c r="H73" s="2"/>
    </row>
    <row r="74" spans="1:8" ht="15">
      <c r="A74" s="113"/>
      <c r="B74" s="2"/>
      <c r="C74" s="2"/>
      <c r="D74" s="2"/>
      <c r="E74" s="2"/>
      <c r="F74" s="2"/>
      <c r="G74" s="2"/>
      <c r="H74" s="2"/>
    </row>
    <row r="75" spans="1:8" ht="18">
      <c r="A75" s="113"/>
      <c r="B75" s="89" t="s">
        <v>72</v>
      </c>
      <c r="C75" s="89"/>
      <c r="D75" s="89" t="s">
        <v>73</v>
      </c>
      <c r="E75" s="89"/>
      <c r="F75" s="89" t="s">
        <v>74</v>
      </c>
      <c r="G75" s="89"/>
      <c r="H75" s="2"/>
    </row>
    <row r="76" spans="1:8" ht="15">
      <c r="A76" s="113"/>
      <c r="B76" s="90" t="s">
        <v>75</v>
      </c>
      <c r="C76" s="91"/>
      <c r="D76" s="90"/>
      <c r="E76" s="91"/>
      <c r="F76" s="92"/>
      <c r="G76" s="93"/>
      <c r="H76" s="10"/>
    </row>
    <row r="77" spans="1:8" ht="15">
      <c r="A77" s="113"/>
      <c r="B77" s="90" t="s">
        <v>76</v>
      </c>
      <c r="C77" s="91"/>
      <c r="D77" s="90" t="s">
        <v>77</v>
      </c>
      <c r="E77" s="91"/>
      <c r="F77" s="92" t="s">
        <v>78</v>
      </c>
      <c r="G77" s="93"/>
      <c r="H77" s="10"/>
    </row>
    <row r="78" spans="1:8" ht="15">
      <c r="A78" s="113"/>
      <c r="B78" s="90" t="s">
        <v>79</v>
      </c>
      <c r="C78" s="91"/>
      <c r="D78" s="90" t="s">
        <v>80</v>
      </c>
      <c r="E78" s="91"/>
      <c r="F78" s="92" t="s">
        <v>81</v>
      </c>
      <c r="G78" s="93"/>
      <c r="H78" s="10"/>
    </row>
    <row r="79" spans="1:8" ht="15">
      <c r="A79" s="113"/>
      <c r="B79" s="90" t="s">
        <v>82</v>
      </c>
      <c r="C79" s="91"/>
      <c r="D79" s="90" t="s">
        <v>83</v>
      </c>
      <c r="E79" s="91"/>
      <c r="F79" s="90" t="s">
        <v>84</v>
      </c>
      <c r="G79" s="91"/>
      <c r="H79" s="10"/>
    </row>
    <row r="80" spans="1:8" ht="15">
      <c r="A80" s="113"/>
      <c r="B80" s="90" t="s">
        <v>85</v>
      </c>
      <c r="C80" s="91"/>
      <c r="D80" s="96" t="s">
        <v>86</v>
      </c>
      <c r="E80" s="91"/>
      <c r="F80" s="92" t="s">
        <v>87</v>
      </c>
      <c r="G80" s="93"/>
      <c r="H80" s="10"/>
    </row>
    <row r="81" spans="1:8" ht="15">
      <c r="A81" s="113"/>
      <c r="B81" s="90" t="s">
        <v>88</v>
      </c>
      <c r="C81" s="91"/>
      <c r="D81" s="96" t="s">
        <v>89</v>
      </c>
      <c r="E81" s="91"/>
      <c r="F81" s="90" t="s">
        <v>90</v>
      </c>
      <c r="G81" s="91"/>
      <c r="H81" s="10"/>
    </row>
    <row r="82" spans="1:8" ht="15">
      <c r="A82" s="113"/>
      <c r="B82" s="90" t="s">
        <v>91</v>
      </c>
      <c r="C82" s="91"/>
      <c r="D82" s="96" t="s">
        <v>92</v>
      </c>
      <c r="E82" s="91"/>
      <c r="F82" s="92" t="s">
        <v>93</v>
      </c>
      <c r="G82" s="93"/>
      <c r="H82" s="10"/>
    </row>
    <row r="83" spans="1:8" ht="15">
      <c r="A83" s="113"/>
      <c r="B83" s="90" t="s">
        <v>94</v>
      </c>
      <c r="C83" s="91"/>
      <c r="D83" s="90" t="s">
        <v>92</v>
      </c>
      <c r="E83" s="91"/>
      <c r="F83" s="92" t="s">
        <v>95</v>
      </c>
      <c r="G83" s="93"/>
      <c r="H83" s="10"/>
    </row>
    <row r="84" spans="1:8" ht="15">
      <c r="A84" s="113"/>
      <c r="B84" s="90" t="s">
        <v>96</v>
      </c>
      <c r="C84" s="91"/>
      <c r="D84" s="90" t="s">
        <v>97</v>
      </c>
      <c r="E84" s="91"/>
      <c r="F84" s="92" t="s">
        <v>98</v>
      </c>
      <c r="G84" s="93"/>
      <c r="H84" s="10"/>
    </row>
    <row r="85" spans="1:8" ht="15">
      <c r="A85" s="113"/>
      <c r="B85" s="90"/>
      <c r="C85" s="91"/>
      <c r="D85" s="90"/>
      <c r="E85" s="91"/>
      <c r="F85" s="90"/>
      <c r="G85" s="91"/>
      <c r="H85" s="10"/>
    </row>
    <row r="86" spans="1:8" ht="15">
      <c r="A86" s="113"/>
      <c r="B86" s="103"/>
      <c r="C86" s="104"/>
      <c r="D86" s="103"/>
      <c r="E86" s="104"/>
      <c r="F86" s="103"/>
      <c r="G86" s="104"/>
      <c r="H86" s="10"/>
    </row>
    <row r="87" spans="1:8" ht="15">
      <c r="A87" s="113"/>
      <c r="B87" s="19"/>
      <c r="C87" s="19"/>
      <c r="D87" s="19"/>
      <c r="E87" s="19"/>
      <c r="F87" s="19"/>
      <c r="G87" s="19"/>
      <c r="H87" s="2"/>
    </row>
    <row r="88" spans="1:8" ht="20.100000000000001">
      <c r="A88" s="113"/>
      <c r="B88" s="27" t="s">
        <v>99</v>
      </c>
      <c r="C88" s="2"/>
      <c r="D88" s="2"/>
      <c r="E88" s="2"/>
      <c r="F88" s="2"/>
      <c r="G88" s="2"/>
      <c r="H88" s="2"/>
    </row>
    <row r="89" spans="1:8" ht="36" customHeight="1">
      <c r="A89" s="113"/>
      <c r="B89" s="95" t="s">
        <v>100</v>
      </c>
      <c r="C89" s="95"/>
      <c r="D89" s="95"/>
      <c r="E89" s="95"/>
      <c r="F89" s="95"/>
      <c r="G89" s="95"/>
      <c r="H89" s="2"/>
    </row>
    <row r="90" spans="1:8" ht="15">
      <c r="A90" s="113"/>
      <c r="B90" s="2"/>
      <c r="C90" s="2"/>
      <c r="D90" s="2"/>
      <c r="E90" s="2"/>
      <c r="F90" s="2"/>
      <c r="G90" s="2"/>
      <c r="H90" s="2"/>
    </row>
    <row r="91" spans="1:8" ht="20.100000000000001">
      <c r="A91" s="113"/>
      <c r="B91" s="97" t="s">
        <v>101</v>
      </c>
      <c r="C91" s="97"/>
      <c r="D91" s="39" t="s">
        <v>102</v>
      </c>
      <c r="E91" s="39" t="s">
        <v>103</v>
      </c>
      <c r="F91" s="97" t="s">
        <v>104</v>
      </c>
      <c r="G91" s="97"/>
      <c r="H91" s="2"/>
    </row>
    <row r="92" spans="1:8" ht="18">
      <c r="A92" s="113"/>
      <c r="B92" s="42"/>
      <c r="C92" s="42"/>
      <c r="D92" s="42"/>
      <c r="E92" s="42"/>
      <c r="F92" s="42"/>
      <c r="G92" s="42"/>
      <c r="H92" s="2"/>
    </row>
    <row r="93" spans="1:8" ht="18">
      <c r="A93" s="113"/>
      <c r="B93" s="98" t="s">
        <v>105</v>
      </c>
      <c r="C93" s="98"/>
      <c r="D93" s="98"/>
      <c r="E93" s="98"/>
      <c r="F93" s="98"/>
      <c r="G93" s="98"/>
      <c r="H93" s="2"/>
    </row>
    <row r="94" spans="1:8" ht="15">
      <c r="A94" s="113"/>
      <c r="B94" s="99"/>
      <c r="C94" s="100"/>
      <c r="D94" s="28"/>
      <c r="E94" s="29"/>
      <c r="F94" s="101">
        <f t="shared" ref="F94:F103" si="0">D94*E94</f>
        <v>0</v>
      </c>
      <c r="G94" s="102"/>
      <c r="H94" s="10"/>
    </row>
    <row r="95" spans="1:8" ht="15">
      <c r="A95" s="113"/>
      <c r="B95" s="99"/>
      <c r="C95" s="100"/>
      <c r="D95" s="28"/>
      <c r="E95" s="29"/>
      <c r="F95" s="101">
        <f t="shared" si="0"/>
        <v>0</v>
      </c>
      <c r="G95" s="102"/>
      <c r="H95" s="10"/>
    </row>
    <row r="96" spans="1:8" ht="15">
      <c r="A96" s="113"/>
      <c r="B96" s="99"/>
      <c r="C96" s="100"/>
      <c r="D96" s="28"/>
      <c r="E96" s="29"/>
      <c r="F96" s="101">
        <f t="shared" si="0"/>
        <v>0</v>
      </c>
      <c r="G96" s="102"/>
      <c r="H96" s="10"/>
    </row>
    <row r="97" spans="1:8" ht="15">
      <c r="A97" s="113"/>
      <c r="B97" s="99"/>
      <c r="C97" s="100"/>
      <c r="D97" s="28"/>
      <c r="E97" s="29"/>
      <c r="F97" s="101">
        <f t="shared" si="0"/>
        <v>0</v>
      </c>
      <c r="G97" s="102"/>
      <c r="H97" s="10"/>
    </row>
    <row r="98" spans="1:8" ht="15">
      <c r="A98" s="113"/>
      <c r="B98" s="99"/>
      <c r="C98" s="100"/>
      <c r="D98" s="28"/>
      <c r="E98" s="29"/>
      <c r="F98" s="101">
        <f t="shared" si="0"/>
        <v>0</v>
      </c>
      <c r="G98" s="102"/>
      <c r="H98" s="10"/>
    </row>
    <row r="99" spans="1:8" ht="15">
      <c r="A99" s="113"/>
      <c r="B99" s="99"/>
      <c r="C99" s="100"/>
      <c r="D99" s="28"/>
      <c r="E99" s="29"/>
      <c r="F99" s="101">
        <f t="shared" si="0"/>
        <v>0</v>
      </c>
      <c r="G99" s="102"/>
      <c r="H99" s="10"/>
    </row>
    <row r="100" spans="1:8" ht="15">
      <c r="A100" s="113"/>
      <c r="B100" s="99"/>
      <c r="C100" s="100"/>
      <c r="D100" s="28"/>
      <c r="E100" s="29"/>
      <c r="F100" s="101">
        <f t="shared" si="0"/>
        <v>0</v>
      </c>
      <c r="G100" s="102"/>
      <c r="H100" s="10"/>
    </row>
    <row r="101" spans="1:8" ht="15">
      <c r="A101" s="113"/>
      <c r="B101" s="99"/>
      <c r="C101" s="100"/>
      <c r="D101" s="28"/>
      <c r="E101" s="29"/>
      <c r="F101" s="101">
        <f t="shared" si="0"/>
        <v>0</v>
      </c>
      <c r="G101" s="102"/>
      <c r="H101" s="10"/>
    </row>
    <row r="102" spans="1:8" ht="15">
      <c r="A102" s="113"/>
      <c r="B102" s="99"/>
      <c r="C102" s="100"/>
      <c r="D102" s="28"/>
      <c r="E102" s="29"/>
      <c r="F102" s="101">
        <f t="shared" si="0"/>
        <v>0</v>
      </c>
      <c r="G102" s="102"/>
      <c r="H102" s="10"/>
    </row>
    <row r="103" spans="1:8" ht="15.95" thickBot="1">
      <c r="A103" s="113"/>
      <c r="B103" s="99"/>
      <c r="C103" s="100"/>
      <c r="D103" s="28"/>
      <c r="E103" s="29"/>
      <c r="F103" s="107">
        <f t="shared" si="0"/>
        <v>0</v>
      </c>
      <c r="G103" s="108"/>
      <c r="H103" s="10"/>
    </row>
    <row r="104" spans="1:8" ht="15.95" thickBot="1">
      <c r="A104" s="113"/>
      <c r="B104" s="19"/>
      <c r="C104" s="19"/>
      <c r="D104" s="19"/>
      <c r="E104" s="30" t="s">
        <v>106</v>
      </c>
      <c r="F104" s="105">
        <f>SUM(F94:G103)</f>
        <v>0</v>
      </c>
      <c r="G104" s="106"/>
      <c r="H104" s="5"/>
    </row>
    <row r="105" spans="1:8" ht="15">
      <c r="A105" s="113"/>
      <c r="B105" s="2"/>
      <c r="C105" s="2"/>
      <c r="D105" s="2"/>
      <c r="E105" s="40"/>
      <c r="F105" s="31"/>
      <c r="G105" s="31"/>
      <c r="H105" s="2"/>
    </row>
    <row r="106" spans="1:8" ht="18">
      <c r="A106" s="113"/>
      <c r="B106" s="98" t="s">
        <v>107</v>
      </c>
      <c r="C106" s="98"/>
      <c r="D106" s="98"/>
      <c r="E106" s="98"/>
      <c r="F106" s="98"/>
      <c r="G106" s="98"/>
      <c r="H106" s="2"/>
    </row>
    <row r="107" spans="1:8" ht="15">
      <c r="A107" s="113"/>
      <c r="B107" s="99" t="s">
        <v>108</v>
      </c>
      <c r="C107" s="100"/>
      <c r="D107" s="28">
        <v>1.1000000000000001</v>
      </c>
      <c r="E107" s="29">
        <v>500</v>
      </c>
      <c r="F107" s="101">
        <f>D107*E107</f>
        <v>550</v>
      </c>
      <c r="G107" s="102"/>
      <c r="H107" s="10"/>
    </row>
    <row r="108" spans="1:8" ht="15">
      <c r="A108" s="113"/>
      <c r="B108" s="99" t="s">
        <v>109</v>
      </c>
      <c r="C108" s="100"/>
      <c r="D108" s="28">
        <v>308</v>
      </c>
      <c r="E108" s="29">
        <v>3</v>
      </c>
      <c r="F108" s="101">
        <f t="shared" ref="F108:F116" si="1">D108*E108</f>
        <v>924</v>
      </c>
      <c r="G108" s="102"/>
      <c r="H108" s="10"/>
    </row>
    <row r="109" spans="1:8" ht="15">
      <c r="A109" s="113"/>
      <c r="B109" s="99" t="s">
        <v>110</v>
      </c>
      <c r="C109" s="100"/>
      <c r="D109" s="28">
        <v>150</v>
      </c>
      <c r="E109" s="29">
        <v>6</v>
      </c>
      <c r="F109" s="101">
        <f t="shared" si="1"/>
        <v>900</v>
      </c>
      <c r="G109" s="102"/>
      <c r="H109" s="10"/>
    </row>
    <row r="110" spans="1:8" ht="15">
      <c r="A110" s="113"/>
      <c r="B110" s="99" t="s">
        <v>111</v>
      </c>
      <c r="C110" s="100"/>
      <c r="D110" s="28">
        <v>41</v>
      </c>
      <c r="E110" s="29">
        <v>2</v>
      </c>
      <c r="F110" s="101">
        <f t="shared" si="1"/>
        <v>82</v>
      </c>
      <c r="G110" s="102"/>
      <c r="H110" s="10"/>
    </row>
    <row r="111" spans="1:8" ht="15">
      <c r="A111" s="113"/>
      <c r="B111" s="99" t="s">
        <v>112</v>
      </c>
      <c r="C111" s="100"/>
      <c r="D111" s="28">
        <v>18</v>
      </c>
      <c r="E111" s="29">
        <v>15</v>
      </c>
      <c r="F111" s="101">
        <f t="shared" si="1"/>
        <v>270</v>
      </c>
      <c r="G111" s="102"/>
      <c r="H111" s="10"/>
    </row>
    <row r="112" spans="1:8" ht="15">
      <c r="A112" s="113"/>
      <c r="B112" s="99" t="s">
        <v>113</v>
      </c>
      <c r="C112" s="100"/>
      <c r="D112" s="28">
        <v>10</v>
      </c>
      <c r="E112" s="29">
        <v>25</v>
      </c>
      <c r="F112" s="101">
        <f t="shared" si="1"/>
        <v>250</v>
      </c>
      <c r="G112" s="102"/>
      <c r="H112" s="10"/>
    </row>
    <row r="113" spans="1:8" ht="15">
      <c r="A113" s="113"/>
      <c r="B113" s="99" t="s">
        <v>114</v>
      </c>
      <c r="C113" s="100"/>
      <c r="D113" s="28">
        <v>75</v>
      </c>
      <c r="E113" s="29">
        <v>11</v>
      </c>
      <c r="F113" s="101">
        <f t="shared" si="1"/>
        <v>825</v>
      </c>
      <c r="G113" s="102"/>
      <c r="H113" s="10"/>
    </row>
    <row r="114" spans="1:8" ht="15">
      <c r="A114" s="113"/>
      <c r="B114" s="99" t="s">
        <v>115</v>
      </c>
      <c r="C114" s="100"/>
      <c r="D114" s="28">
        <v>50</v>
      </c>
      <c r="E114" s="29">
        <v>30</v>
      </c>
      <c r="F114" s="101">
        <f>D114*E114</f>
        <v>1500</v>
      </c>
      <c r="G114" s="102"/>
      <c r="H114" s="10"/>
    </row>
    <row r="115" spans="1:8" ht="15">
      <c r="A115" s="113"/>
      <c r="B115" s="99"/>
      <c r="C115" s="100"/>
      <c r="D115" s="28"/>
      <c r="E115" s="29"/>
      <c r="F115" s="101">
        <f t="shared" si="1"/>
        <v>0</v>
      </c>
      <c r="G115" s="102"/>
      <c r="H115" s="10"/>
    </row>
    <row r="116" spans="1:8" ht="15">
      <c r="A116" s="113"/>
      <c r="B116" s="99"/>
      <c r="C116" s="100"/>
      <c r="D116" s="28"/>
      <c r="E116" s="29"/>
      <c r="F116" s="101">
        <f t="shared" si="1"/>
        <v>0</v>
      </c>
      <c r="G116" s="102"/>
      <c r="H116" s="10"/>
    </row>
    <row r="117" spans="1:8" ht="15.95" thickBot="1">
      <c r="A117" s="113"/>
      <c r="B117" s="24"/>
      <c r="C117" s="24"/>
      <c r="D117" s="32"/>
      <c r="E117" s="30" t="s">
        <v>106</v>
      </c>
      <c r="F117" s="109">
        <f>SUM(F107:G116)</f>
        <v>5301</v>
      </c>
      <c r="G117" s="110"/>
      <c r="H117" s="5"/>
    </row>
    <row r="118" spans="1:8" ht="15">
      <c r="A118" s="113"/>
      <c r="B118" s="33"/>
      <c r="C118" s="33"/>
      <c r="D118" s="34"/>
      <c r="E118" s="40"/>
      <c r="F118" s="31"/>
      <c r="G118" s="31"/>
      <c r="H118" s="2"/>
    </row>
    <row r="119" spans="1:8" ht="18">
      <c r="A119" s="113"/>
      <c r="B119" s="98" t="s">
        <v>116</v>
      </c>
      <c r="C119" s="98"/>
      <c r="D119" s="98"/>
      <c r="E119" s="98"/>
      <c r="F119" s="98"/>
      <c r="G119" s="98"/>
      <c r="H119" s="2"/>
    </row>
    <row r="120" spans="1:8" ht="15">
      <c r="A120" s="113"/>
      <c r="B120" s="99" t="s">
        <v>117</v>
      </c>
      <c r="C120" s="100"/>
      <c r="D120" s="28">
        <v>3000</v>
      </c>
      <c r="E120" s="29">
        <v>1</v>
      </c>
      <c r="F120" s="101">
        <f t="shared" ref="F120:F129" si="2">D120*E120</f>
        <v>3000</v>
      </c>
      <c r="G120" s="102"/>
      <c r="H120" s="10"/>
    </row>
    <row r="121" spans="1:8" ht="15">
      <c r="A121" s="113"/>
      <c r="B121" s="99" t="s">
        <v>118</v>
      </c>
      <c r="C121" s="100"/>
      <c r="D121" s="28">
        <v>500</v>
      </c>
      <c r="E121" s="29">
        <v>3</v>
      </c>
      <c r="F121" s="101">
        <f t="shared" si="2"/>
        <v>1500</v>
      </c>
      <c r="G121" s="102"/>
      <c r="H121" s="10"/>
    </row>
    <row r="122" spans="1:8" ht="15">
      <c r="A122" s="113"/>
      <c r="B122" s="99" t="s">
        <v>119</v>
      </c>
      <c r="C122" s="100"/>
      <c r="D122" s="28">
        <v>104</v>
      </c>
      <c r="E122" s="29">
        <v>9</v>
      </c>
      <c r="F122" s="101">
        <f t="shared" si="2"/>
        <v>936</v>
      </c>
      <c r="G122" s="102"/>
      <c r="H122" s="10"/>
    </row>
    <row r="123" spans="1:8" ht="15">
      <c r="A123" s="113"/>
      <c r="B123" s="99" t="s">
        <v>120</v>
      </c>
      <c r="C123" s="100"/>
      <c r="D123" s="28">
        <v>8.5</v>
      </c>
      <c r="E123" s="29">
        <v>450</v>
      </c>
      <c r="F123" s="101">
        <f t="shared" si="2"/>
        <v>3825</v>
      </c>
      <c r="G123" s="102"/>
      <c r="H123" s="10"/>
    </row>
    <row r="124" spans="1:8" ht="15">
      <c r="A124" s="113"/>
      <c r="B124" s="99" t="s">
        <v>121</v>
      </c>
      <c r="C124" s="100"/>
      <c r="D124" s="28">
        <v>3000</v>
      </c>
      <c r="E124" s="29">
        <v>1</v>
      </c>
      <c r="F124" s="101">
        <f t="shared" si="2"/>
        <v>3000</v>
      </c>
      <c r="G124" s="102"/>
      <c r="H124" s="10"/>
    </row>
    <row r="125" spans="1:8" ht="15">
      <c r="A125" s="113"/>
      <c r="B125" s="99" t="s">
        <v>122</v>
      </c>
      <c r="C125" s="100"/>
      <c r="D125" s="28">
        <v>2000</v>
      </c>
      <c r="E125" s="29">
        <v>1</v>
      </c>
      <c r="F125" s="101">
        <f t="shared" si="2"/>
        <v>2000</v>
      </c>
      <c r="G125" s="102"/>
      <c r="H125" s="10"/>
    </row>
    <row r="126" spans="1:8" ht="15">
      <c r="A126" s="113"/>
      <c r="B126" s="99"/>
      <c r="C126" s="100"/>
      <c r="D126" s="28"/>
      <c r="E126" s="29"/>
      <c r="F126" s="101">
        <f t="shared" si="2"/>
        <v>0</v>
      </c>
      <c r="G126" s="102"/>
      <c r="H126" s="10"/>
    </row>
    <row r="127" spans="1:8" ht="15">
      <c r="A127" s="113"/>
      <c r="B127" s="99"/>
      <c r="C127" s="100"/>
      <c r="D127" s="28"/>
      <c r="E127" s="29"/>
      <c r="F127" s="101">
        <f t="shared" si="2"/>
        <v>0</v>
      </c>
      <c r="G127" s="102"/>
      <c r="H127" s="10"/>
    </row>
    <row r="128" spans="1:8" ht="15">
      <c r="A128" s="113"/>
      <c r="B128" s="99"/>
      <c r="C128" s="100"/>
      <c r="D128" s="28"/>
      <c r="E128" s="29"/>
      <c r="F128" s="101">
        <f t="shared" si="2"/>
        <v>0</v>
      </c>
      <c r="G128" s="102"/>
      <c r="H128" s="10"/>
    </row>
    <row r="129" spans="1:8" ht="15">
      <c r="A129" s="113"/>
      <c r="B129" s="99"/>
      <c r="C129" s="100"/>
      <c r="D129" s="28"/>
      <c r="E129" s="29"/>
      <c r="F129" s="101">
        <f t="shared" si="2"/>
        <v>0</v>
      </c>
      <c r="G129" s="102"/>
      <c r="H129" s="10"/>
    </row>
    <row r="130" spans="1:8" ht="15.95" thickBot="1">
      <c r="A130" s="113"/>
      <c r="B130" s="24"/>
      <c r="C130" s="24"/>
      <c r="D130" s="32"/>
      <c r="E130" s="30" t="s">
        <v>106</v>
      </c>
      <c r="F130" s="109">
        <f>SUM(F120:G129)</f>
        <v>14261</v>
      </c>
      <c r="G130" s="110"/>
      <c r="H130" s="5"/>
    </row>
    <row r="131" spans="1:8" ht="15">
      <c r="A131" s="113"/>
      <c r="B131" s="33"/>
      <c r="C131" s="33"/>
      <c r="D131" s="34"/>
      <c r="E131" s="40"/>
      <c r="F131" s="31"/>
      <c r="G131" s="31"/>
      <c r="H131" s="2"/>
    </row>
    <row r="132" spans="1:8" ht="18">
      <c r="A132" s="113"/>
      <c r="B132" s="98" t="s">
        <v>123</v>
      </c>
      <c r="C132" s="98"/>
      <c r="D132" s="98"/>
      <c r="E132" s="98"/>
      <c r="F132" s="98"/>
      <c r="G132" s="98"/>
      <c r="H132" s="2"/>
    </row>
    <row r="133" spans="1:8" ht="15">
      <c r="A133" s="113"/>
      <c r="B133" s="99"/>
      <c r="C133" s="100"/>
      <c r="D133" s="28"/>
      <c r="E133" s="29"/>
      <c r="F133" s="101">
        <f t="shared" ref="F133:F142" si="3">D133*E133</f>
        <v>0</v>
      </c>
      <c r="G133" s="102"/>
      <c r="H133" s="10"/>
    </row>
    <row r="134" spans="1:8" ht="15">
      <c r="A134" s="113"/>
      <c r="B134" s="99"/>
      <c r="C134" s="100"/>
      <c r="D134" s="28"/>
      <c r="E134" s="29"/>
      <c r="F134" s="101">
        <f t="shared" si="3"/>
        <v>0</v>
      </c>
      <c r="G134" s="102"/>
      <c r="H134" s="10"/>
    </row>
    <row r="135" spans="1:8" ht="15">
      <c r="A135" s="113"/>
      <c r="B135" s="99"/>
      <c r="C135" s="100"/>
      <c r="D135" s="28"/>
      <c r="E135" s="29"/>
      <c r="F135" s="101">
        <f t="shared" si="3"/>
        <v>0</v>
      </c>
      <c r="G135" s="102"/>
      <c r="H135" s="10"/>
    </row>
    <row r="136" spans="1:8" ht="15">
      <c r="A136" s="113"/>
      <c r="B136" s="99"/>
      <c r="C136" s="100"/>
      <c r="D136" s="28"/>
      <c r="E136" s="29"/>
      <c r="F136" s="101">
        <f t="shared" si="3"/>
        <v>0</v>
      </c>
      <c r="G136" s="102"/>
      <c r="H136" s="10"/>
    </row>
    <row r="137" spans="1:8" ht="15">
      <c r="A137" s="113"/>
      <c r="B137" s="99"/>
      <c r="C137" s="100"/>
      <c r="D137" s="28"/>
      <c r="E137" s="29"/>
      <c r="F137" s="101">
        <f t="shared" si="3"/>
        <v>0</v>
      </c>
      <c r="G137" s="102"/>
      <c r="H137" s="10"/>
    </row>
    <row r="138" spans="1:8" ht="15">
      <c r="A138" s="113"/>
      <c r="B138" s="99"/>
      <c r="C138" s="100"/>
      <c r="D138" s="28"/>
      <c r="E138" s="29"/>
      <c r="F138" s="101">
        <f t="shared" si="3"/>
        <v>0</v>
      </c>
      <c r="G138" s="102"/>
      <c r="H138" s="10"/>
    </row>
    <row r="139" spans="1:8" ht="15">
      <c r="A139" s="113"/>
      <c r="B139" s="99"/>
      <c r="C139" s="100"/>
      <c r="D139" s="28"/>
      <c r="E139" s="29"/>
      <c r="F139" s="101">
        <f t="shared" si="3"/>
        <v>0</v>
      </c>
      <c r="G139" s="102"/>
      <c r="H139" s="10"/>
    </row>
    <row r="140" spans="1:8" ht="15">
      <c r="A140" s="113"/>
      <c r="B140" s="99"/>
      <c r="C140" s="100"/>
      <c r="D140" s="28"/>
      <c r="E140" s="29"/>
      <c r="F140" s="101">
        <f t="shared" si="3"/>
        <v>0</v>
      </c>
      <c r="G140" s="102"/>
      <c r="H140" s="10"/>
    </row>
    <row r="141" spans="1:8" ht="15">
      <c r="A141" s="113"/>
      <c r="B141" s="99"/>
      <c r="C141" s="100"/>
      <c r="D141" s="28"/>
      <c r="E141" s="29"/>
      <c r="F141" s="101">
        <f t="shared" si="3"/>
        <v>0</v>
      </c>
      <c r="G141" s="102"/>
      <c r="H141" s="10"/>
    </row>
    <row r="142" spans="1:8" ht="15">
      <c r="A142" s="113"/>
      <c r="B142" s="99"/>
      <c r="C142" s="100"/>
      <c r="D142" s="28"/>
      <c r="E142" s="29"/>
      <c r="F142" s="101">
        <f t="shared" si="3"/>
        <v>0</v>
      </c>
      <c r="G142" s="102"/>
      <c r="H142" s="10"/>
    </row>
    <row r="143" spans="1:8" ht="15.95" thickBot="1">
      <c r="A143" s="113"/>
      <c r="B143" s="24"/>
      <c r="C143" s="24"/>
      <c r="D143" s="32"/>
      <c r="E143" s="30" t="s">
        <v>106</v>
      </c>
      <c r="F143" s="109">
        <f>SUM(F133:G142)</f>
        <v>0</v>
      </c>
      <c r="G143" s="110"/>
      <c r="H143" s="5"/>
    </row>
    <row r="144" spans="1:8" ht="15">
      <c r="A144" s="113"/>
      <c r="B144" s="33"/>
      <c r="C144" s="33"/>
      <c r="D144" s="34"/>
      <c r="E144" s="40"/>
      <c r="F144" s="31"/>
      <c r="G144" s="31"/>
      <c r="H144" s="2"/>
    </row>
    <row r="145" spans="1:8" ht="18">
      <c r="A145" s="113"/>
      <c r="B145" s="98" t="s">
        <v>124</v>
      </c>
      <c r="C145" s="98"/>
      <c r="D145" s="98"/>
      <c r="E145" s="98"/>
      <c r="F145" s="98"/>
      <c r="G145" s="98"/>
      <c r="H145" s="2"/>
    </row>
    <row r="146" spans="1:8" ht="15">
      <c r="A146" s="113"/>
      <c r="B146" s="99" t="s">
        <v>125</v>
      </c>
      <c r="C146" s="100"/>
      <c r="D146" s="28">
        <v>3070.76</v>
      </c>
      <c r="E146" s="29">
        <v>1</v>
      </c>
      <c r="F146" s="101">
        <f t="shared" ref="F146:F155" si="4">D146*E146</f>
        <v>3070.76</v>
      </c>
      <c r="G146" s="102"/>
      <c r="H146" s="10"/>
    </row>
    <row r="147" spans="1:8" ht="15">
      <c r="A147" s="113"/>
      <c r="B147" s="99" t="s">
        <v>126</v>
      </c>
      <c r="C147" s="100"/>
      <c r="D147" s="28">
        <v>1450.76</v>
      </c>
      <c r="E147" s="29">
        <v>1</v>
      </c>
      <c r="F147" s="101">
        <f t="shared" si="4"/>
        <v>1450.76</v>
      </c>
      <c r="G147" s="102"/>
      <c r="H147" s="10"/>
    </row>
    <row r="148" spans="1:8" ht="15">
      <c r="A148" s="113"/>
      <c r="B148" s="99" t="s">
        <v>127</v>
      </c>
      <c r="C148" s="100"/>
      <c r="D148" s="28">
        <v>150</v>
      </c>
      <c r="E148" s="29">
        <v>1</v>
      </c>
      <c r="F148" s="101">
        <f t="shared" si="4"/>
        <v>150</v>
      </c>
      <c r="G148" s="102"/>
      <c r="H148" s="10"/>
    </row>
    <row r="149" spans="1:8" ht="15">
      <c r="A149" s="113"/>
      <c r="B149" s="99" t="s">
        <v>128</v>
      </c>
      <c r="C149" s="100"/>
      <c r="D149" s="28"/>
      <c r="E149" s="29"/>
      <c r="F149" s="101">
        <f t="shared" si="4"/>
        <v>0</v>
      </c>
      <c r="G149" s="102"/>
      <c r="H149" s="10"/>
    </row>
    <row r="150" spans="1:8" ht="15">
      <c r="A150" s="113"/>
      <c r="B150" s="99" t="s">
        <v>129</v>
      </c>
      <c r="C150" s="100"/>
      <c r="D150" s="28">
        <v>675</v>
      </c>
      <c r="E150" s="29">
        <v>1</v>
      </c>
      <c r="F150" s="101">
        <f t="shared" si="4"/>
        <v>675</v>
      </c>
      <c r="G150" s="102"/>
      <c r="H150" s="10"/>
    </row>
    <row r="151" spans="1:8" ht="15">
      <c r="A151" s="113"/>
      <c r="B151" s="99" t="s">
        <v>130</v>
      </c>
      <c r="C151" s="100"/>
      <c r="D151" s="28">
        <v>33</v>
      </c>
      <c r="E151" s="29">
        <v>15</v>
      </c>
      <c r="F151" s="101">
        <f t="shared" si="4"/>
        <v>495</v>
      </c>
      <c r="G151" s="102"/>
      <c r="H151" s="10"/>
    </row>
    <row r="152" spans="1:8" ht="15">
      <c r="A152" s="113"/>
      <c r="B152" s="99" t="s">
        <v>131</v>
      </c>
      <c r="C152" s="100"/>
      <c r="D152" s="28">
        <v>5</v>
      </c>
      <c r="E152" s="29">
        <v>10</v>
      </c>
      <c r="F152" s="101">
        <f t="shared" si="4"/>
        <v>50</v>
      </c>
      <c r="G152" s="102"/>
      <c r="H152" s="10"/>
    </row>
    <row r="153" spans="1:8" ht="15">
      <c r="A153" s="113"/>
      <c r="B153" s="99" t="s">
        <v>132</v>
      </c>
      <c r="C153" s="100"/>
      <c r="D153" s="28">
        <v>750</v>
      </c>
      <c r="E153" s="29">
        <v>1</v>
      </c>
      <c r="F153" s="101">
        <f t="shared" si="4"/>
        <v>750</v>
      </c>
      <c r="G153" s="102"/>
      <c r="H153" s="10"/>
    </row>
    <row r="154" spans="1:8" ht="15">
      <c r="A154" s="113"/>
      <c r="B154" s="99"/>
      <c r="C154" s="100"/>
      <c r="D154" s="28"/>
      <c r="E154" s="29"/>
      <c r="F154" s="101">
        <f t="shared" si="4"/>
        <v>0</v>
      </c>
      <c r="G154" s="102"/>
      <c r="H154" s="10"/>
    </row>
    <row r="155" spans="1:8" ht="15">
      <c r="A155" s="113"/>
      <c r="B155" s="99"/>
      <c r="C155" s="100"/>
      <c r="D155" s="28"/>
      <c r="E155" s="29"/>
      <c r="F155" s="101">
        <f t="shared" si="4"/>
        <v>0</v>
      </c>
      <c r="G155" s="102"/>
      <c r="H155" s="10"/>
    </row>
    <row r="156" spans="1:8" ht="15.95" thickBot="1">
      <c r="A156" s="113"/>
      <c r="B156" s="24"/>
      <c r="C156" s="24"/>
      <c r="D156" s="32"/>
      <c r="E156" s="30" t="s">
        <v>106</v>
      </c>
      <c r="F156" s="109">
        <f>SUM(F146:G155)</f>
        <v>6641.52</v>
      </c>
      <c r="G156" s="110"/>
      <c r="H156" s="5"/>
    </row>
    <row r="157" spans="1:8" ht="15.95" thickBot="1">
      <c r="A157" s="113"/>
      <c r="B157" s="33"/>
      <c r="C157" s="33"/>
      <c r="D157" s="34"/>
      <c r="E157" s="2"/>
      <c r="F157" s="35"/>
      <c r="G157" s="35"/>
      <c r="H157" s="2"/>
    </row>
    <row r="158" spans="1:8" ht="21" thickBot="1">
      <c r="A158" s="113"/>
      <c r="B158" s="33"/>
      <c r="C158" s="33"/>
      <c r="D158" s="34"/>
      <c r="E158" s="36" t="s">
        <v>133</v>
      </c>
      <c r="F158" s="111">
        <f>SUM(F156,F143,F130,F117,F104,)</f>
        <v>26203.52</v>
      </c>
      <c r="G158" s="112"/>
      <c r="H158" s="5"/>
    </row>
    <row r="159" spans="1:8" ht="15">
      <c r="A159" s="113"/>
      <c r="B159" s="33"/>
      <c r="C159" s="33"/>
      <c r="D159" s="34"/>
      <c r="E159" s="2"/>
      <c r="F159" s="31"/>
      <c r="G159" s="31"/>
      <c r="H159" s="2"/>
    </row>
    <row r="160" spans="1:8" ht="35.25" customHeight="1" thickBot="1">
      <c r="A160" s="113"/>
      <c r="B160" s="86" t="s">
        <v>134</v>
      </c>
      <c r="C160" s="86"/>
      <c r="D160" s="86"/>
      <c r="E160" s="86"/>
      <c r="F160" s="86"/>
      <c r="G160" s="86"/>
      <c r="H160" s="2"/>
    </row>
    <row r="161" spans="1:8" ht="79.5" customHeight="1" thickBot="1">
      <c r="A161" s="113"/>
      <c r="B161" s="83" t="s">
        <v>135</v>
      </c>
      <c r="C161" s="84"/>
      <c r="D161" s="84"/>
      <c r="E161" s="84"/>
      <c r="F161" s="84"/>
      <c r="G161" s="85"/>
      <c r="H161" s="5"/>
    </row>
    <row r="162" spans="1:8" ht="15">
      <c r="A162" s="113"/>
      <c r="B162" s="25"/>
      <c r="C162" s="25"/>
      <c r="D162" s="25"/>
      <c r="E162" s="25"/>
      <c r="F162" s="25"/>
      <c r="G162" s="25"/>
      <c r="H162" s="2"/>
    </row>
    <row r="163" spans="1:8" ht="16.5" customHeight="1" thickBot="1">
      <c r="A163" s="113"/>
      <c r="B163" s="86" t="s">
        <v>136</v>
      </c>
      <c r="C163" s="86"/>
      <c r="D163" s="86"/>
      <c r="E163" s="86"/>
      <c r="F163" s="86"/>
      <c r="G163" s="86"/>
      <c r="H163" s="2"/>
    </row>
    <row r="164" spans="1:8" ht="60" customHeight="1" thickBot="1">
      <c r="A164" s="113"/>
      <c r="B164" s="83" t="s">
        <v>137</v>
      </c>
      <c r="C164" s="84"/>
      <c r="D164" s="84"/>
      <c r="E164" s="84"/>
      <c r="F164" s="84"/>
      <c r="G164" s="85"/>
      <c r="H164" s="5"/>
    </row>
    <row r="165" spans="1:8" ht="15">
      <c r="A165" s="113"/>
      <c r="B165" s="25"/>
      <c r="C165" s="25"/>
      <c r="D165" s="25"/>
      <c r="E165" s="25"/>
      <c r="F165" s="25"/>
      <c r="G165" s="25"/>
      <c r="H165" s="2"/>
    </row>
    <row r="166" spans="1:8" ht="15">
      <c r="A166" s="113"/>
      <c r="B166" s="2"/>
      <c r="C166" s="2"/>
      <c r="D166" s="2"/>
      <c r="E166" s="2"/>
      <c r="F166" s="2"/>
      <c r="G166" s="2"/>
      <c r="H166" s="2"/>
    </row>
    <row r="167" spans="1:8" ht="24.95">
      <c r="A167" s="113"/>
      <c r="B167" s="41" t="s">
        <v>138</v>
      </c>
      <c r="C167" s="41"/>
      <c r="D167" s="41"/>
      <c r="E167" s="41"/>
      <c r="F167" s="41"/>
      <c r="G167" s="41"/>
      <c r="H167" s="41"/>
    </row>
    <row r="168" spans="1:8" ht="15">
      <c r="A168" s="113"/>
      <c r="B168" s="1"/>
      <c r="C168" s="1"/>
      <c r="D168" s="1"/>
      <c r="E168" s="1"/>
      <c r="F168" s="1"/>
      <c r="G168" s="1"/>
      <c r="H168" s="2"/>
    </row>
    <row r="169" spans="1:8" ht="33" customHeight="1" thickBot="1">
      <c r="A169" s="113"/>
      <c r="B169" s="86" t="s">
        <v>139</v>
      </c>
      <c r="C169" s="86"/>
      <c r="D169" s="86"/>
      <c r="E169" s="86"/>
      <c r="F169" s="86"/>
      <c r="G169" s="86"/>
      <c r="H169" s="2"/>
    </row>
    <row r="170" spans="1:8" ht="61.5" customHeight="1" thickBot="1">
      <c r="A170" s="113"/>
      <c r="B170" s="83"/>
      <c r="C170" s="84"/>
      <c r="D170" s="84"/>
      <c r="E170" s="84"/>
      <c r="F170" s="84"/>
      <c r="G170" s="85"/>
      <c r="H170" s="5"/>
    </row>
    <row r="171" spans="1:8" ht="15">
      <c r="A171" s="113"/>
      <c r="B171" s="25"/>
      <c r="C171" s="25"/>
      <c r="D171" s="25"/>
      <c r="E171" s="25"/>
      <c r="F171" s="25"/>
      <c r="G171" s="25"/>
      <c r="H171" s="2"/>
    </row>
    <row r="172" spans="1:8" ht="16.5" customHeight="1" thickBot="1">
      <c r="A172" s="113"/>
      <c r="B172" s="86" t="s">
        <v>136</v>
      </c>
      <c r="C172" s="86"/>
      <c r="D172" s="86"/>
      <c r="E172" s="86"/>
      <c r="F172" s="86"/>
      <c r="G172" s="86"/>
      <c r="H172" s="2"/>
    </row>
    <row r="173" spans="1:8" ht="57" customHeight="1" thickBot="1">
      <c r="A173" s="113"/>
      <c r="B173" s="83"/>
      <c r="C173" s="84"/>
      <c r="D173" s="84"/>
      <c r="E173" s="84"/>
      <c r="F173" s="84"/>
      <c r="G173" s="85"/>
      <c r="H173" s="5"/>
    </row>
    <row r="174" spans="1:8" ht="15.75" customHeight="1">
      <c r="A174" s="113"/>
      <c r="B174" s="121"/>
      <c r="C174" s="121"/>
      <c r="D174" s="121"/>
      <c r="E174" s="121"/>
      <c r="F174" s="121"/>
      <c r="G174" s="121"/>
      <c r="H174" s="2"/>
    </row>
    <row r="175" spans="1:8" ht="30" customHeight="1">
      <c r="A175" s="113"/>
      <c r="B175" s="122" t="s">
        <v>140</v>
      </c>
      <c r="C175" s="122"/>
      <c r="D175" s="122"/>
      <c r="E175" s="122"/>
      <c r="F175" s="122"/>
      <c r="G175" s="122"/>
      <c r="H175" s="2"/>
    </row>
    <row r="176" spans="1:8" ht="7.5" customHeight="1">
      <c r="A176" s="113"/>
      <c r="B176" s="116"/>
      <c r="C176" s="116"/>
      <c r="D176" s="118"/>
      <c r="E176" s="118"/>
      <c r="F176" s="116"/>
      <c r="G176" s="116"/>
      <c r="H176" s="2"/>
    </row>
    <row r="177" spans="1:8" ht="15">
      <c r="A177" s="113"/>
      <c r="B177" s="116"/>
      <c r="C177" s="116"/>
      <c r="D177" s="38" t="s">
        <v>141</v>
      </c>
      <c r="E177" s="38" t="s">
        <v>142</v>
      </c>
      <c r="F177" s="116"/>
      <c r="G177" s="116"/>
      <c r="H177" s="2"/>
    </row>
    <row r="178" spans="1:8" ht="15">
      <c r="A178" s="113"/>
      <c r="B178" s="116"/>
      <c r="C178" s="116"/>
      <c r="D178" s="45" t="s">
        <v>143</v>
      </c>
      <c r="E178" s="46" t="s">
        <v>144</v>
      </c>
      <c r="F178" s="116"/>
      <c r="G178" s="116"/>
      <c r="H178" s="2"/>
    </row>
    <row r="179" spans="1:8" ht="14.25" customHeight="1">
      <c r="A179" s="113"/>
      <c r="B179" s="116"/>
      <c r="C179" s="116"/>
      <c r="D179" s="38" t="s">
        <v>145</v>
      </c>
      <c r="E179" s="38"/>
      <c r="F179" s="116"/>
      <c r="G179" s="116"/>
      <c r="H179" s="2"/>
    </row>
    <row r="180" spans="1:8" ht="6.75" customHeight="1" thickBot="1">
      <c r="A180" s="113"/>
      <c r="B180" s="117"/>
      <c r="C180" s="117"/>
      <c r="D180" s="37"/>
      <c r="E180" s="37"/>
      <c r="F180" s="117"/>
      <c r="G180" s="117"/>
      <c r="H180" s="2"/>
    </row>
    <row r="181" spans="1:8" ht="36.75" customHeight="1" thickBot="1">
      <c r="A181" s="113"/>
      <c r="B181" s="83"/>
      <c r="C181" s="84"/>
      <c r="D181" s="84"/>
      <c r="E181" s="84"/>
      <c r="F181" s="84"/>
      <c r="G181" s="85"/>
      <c r="H181" s="5"/>
    </row>
    <row r="182" spans="1:8" ht="15">
      <c r="A182" s="113"/>
      <c r="B182" s="25"/>
      <c r="C182" s="25"/>
      <c r="D182" s="25"/>
      <c r="E182" s="25"/>
      <c r="F182" s="25"/>
      <c r="G182" s="25"/>
      <c r="H182" s="2"/>
    </row>
    <row r="183" spans="1:8" ht="16.5" customHeight="1" thickBot="1">
      <c r="A183" s="113"/>
      <c r="B183" s="86" t="s">
        <v>146</v>
      </c>
      <c r="C183" s="86"/>
      <c r="D183" s="86"/>
      <c r="E183" s="86"/>
      <c r="F183" s="86"/>
      <c r="G183" s="86"/>
      <c r="H183" s="2"/>
    </row>
    <row r="184" spans="1:8" ht="57" customHeight="1" thickBot="1">
      <c r="A184" s="113"/>
      <c r="B184" s="83"/>
      <c r="C184" s="84"/>
      <c r="D184" s="84"/>
      <c r="E184" s="84"/>
      <c r="F184" s="84"/>
      <c r="G184" s="85"/>
      <c r="H184" s="2"/>
    </row>
    <row r="185" spans="1:8" ht="15">
      <c r="A185" s="113"/>
      <c r="B185" s="2"/>
      <c r="C185" s="2"/>
      <c r="D185" s="2"/>
      <c r="E185" s="2"/>
      <c r="F185" s="2"/>
      <c r="G185" s="2"/>
      <c r="H185" s="2"/>
    </row>
    <row r="186" spans="1:8" ht="54.75" customHeight="1">
      <c r="A186" s="113"/>
      <c r="B186" s="95" t="s">
        <v>147</v>
      </c>
      <c r="C186" s="95"/>
      <c r="D186" s="95"/>
      <c r="E186" s="95"/>
      <c r="F186" s="95"/>
      <c r="G186" s="95"/>
      <c r="H186" s="2"/>
    </row>
    <row r="187" spans="1:8" ht="15">
      <c r="A187" s="113"/>
      <c r="B187" s="2"/>
      <c r="C187" s="2"/>
      <c r="D187" s="2"/>
      <c r="E187" s="2"/>
      <c r="F187" s="2"/>
      <c r="G187" s="2"/>
      <c r="H187" s="2"/>
    </row>
    <row r="188" spans="1:8" ht="16.5" customHeight="1" thickBot="1">
      <c r="A188" s="113"/>
      <c r="B188" s="119" t="s">
        <v>148</v>
      </c>
      <c r="C188" s="119"/>
      <c r="D188" s="119"/>
      <c r="E188" s="119"/>
      <c r="F188" s="119"/>
      <c r="G188" s="119"/>
      <c r="H188" s="2"/>
    </row>
    <row r="189" spans="1:8" ht="110.25" customHeight="1" thickBot="1">
      <c r="A189" s="113"/>
      <c r="B189" s="83" t="s">
        <v>149</v>
      </c>
      <c r="C189" s="84"/>
      <c r="D189" s="84"/>
      <c r="E189" s="84"/>
      <c r="F189" s="84"/>
      <c r="G189" s="85"/>
      <c r="H189" s="5"/>
    </row>
    <row r="190" spans="1:8" ht="15">
      <c r="A190" s="113"/>
      <c r="B190" s="25"/>
      <c r="C190" s="25"/>
      <c r="D190" s="25"/>
      <c r="E190" s="25"/>
      <c r="F190" s="25"/>
      <c r="G190" s="25"/>
      <c r="H190" s="2"/>
    </row>
    <row r="191" spans="1:8" ht="16.5" customHeight="1" thickBot="1">
      <c r="A191" s="113"/>
      <c r="B191" s="119" t="s">
        <v>150</v>
      </c>
      <c r="C191" s="119"/>
      <c r="D191" s="119"/>
      <c r="E191" s="119"/>
      <c r="F191" s="119"/>
      <c r="G191" s="119"/>
      <c r="H191" s="2"/>
    </row>
    <row r="192" spans="1:8" ht="99" customHeight="1" thickBot="1">
      <c r="A192" s="113"/>
      <c r="B192" s="83" t="s">
        <v>151</v>
      </c>
      <c r="C192" s="84"/>
      <c r="D192" s="84"/>
      <c r="E192" s="84"/>
      <c r="F192" s="84"/>
      <c r="G192" s="85"/>
      <c r="H192" s="5"/>
    </row>
    <row r="193" spans="1:8" ht="15">
      <c r="A193" s="113"/>
      <c r="B193" s="25"/>
      <c r="C193" s="25"/>
      <c r="D193" s="25"/>
      <c r="E193" s="25"/>
      <c r="F193" s="25"/>
      <c r="G193" s="25"/>
      <c r="H193" s="2"/>
    </row>
    <row r="194" spans="1:8" ht="23.1">
      <c r="A194" s="113"/>
      <c r="B194" s="114" t="s">
        <v>152</v>
      </c>
      <c r="C194" s="123"/>
      <c r="D194" s="123"/>
      <c r="E194" s="123"/>
      <c r="F194" s="123"/>
      <c r="G194" s="123"/>
      <c r="H194" s="113"/>
    </row>
    <row r="195" spans="1:8" ht="15">
      <c r="A195" s="113"/>
      <c r="B195" s="2"/>
      <c r="C195" s="2"/>
      <c r="D195" s="2"/>
      <c r="E195" s="2"/>
      <c r="F195" s="2"/>
      <c r="G195" s="2"/>
      <c r="H195" s="113"/>
    </row>
    <row r="196" spans="1:8" ht="23.1">
      <c r="A196" s="113"/>
      <c r="B196" s="114"/>
      <c r="C196" s="123"/>
      <c r="D196" s="123"/>
      <c r="E196" s="123"/>
      <c r="F196" s="123"/>
      <c r="G196" s="123"/>
      <c r="H196" s="113"/>
    </row>
  </sheetData>
  <mergeCells count="238">
    <mergeCell ref="H194:H196"/>
    <mergeCell ref="A1:A196"/>
    <mergeCell ref="B194:G194"/>
    <mergeCell ref="B196:G196"/>
    <mergeCell ref="B174:G174"/>
    <mergeCell ref="B70:G70"/>
    <mergeCell ref="B183:G183"/>
    <mergeCell ref="B184:G184"/>
    <mergeCell ref="B176:C180"/>
    <mergeCell ref="F176:G180"/>
    <mergeCell ref="D176:E176"/>
    <mergeCell ref="B188:G188"/>
    <mergeCell ref="B189:G189"/>
    <mergeCell ref="B191:G191"/>
    <mergeCell ref="B192:G192"/>
    <mergeCell ref="B172:G172"/>
    <mergeCell ref="B173:G173"/>
    <mergeCell ref="B175:G175"/>
    <mergeCell ref="B181:G181"/>
    <mergeCell ref="B186:G186"/>
    <mergeCell ref="B160:G160"/>
    <mergeCell ref="B161:G161"/>
    <mergeCell ref="B163:G163"/>
    <mergeCell ref="B164:G164"/>
    <mergeCell ref="B169:G169"/>
    <mergeCell ref="B170:G170"/>
    <mergeCell ref="B154:C154"/>
    <mergeCell ref="F154:G154"/>
    <mergeCell ref="B155:C155"/>
    <mergeCell ref="F155:G155"/>
    <mergeCell ref="F156:G156"/>
    <mergeCell ref="F158:G158"/>
    <mergeCell ref="B151:C151"/>
    <mergeCell ref="F151:G151"/>
    <mergeCell ref="B152:C152"/>
    <mergeCell ref="F152:G152"/>
    <mergeCell ref="B153:C153"/>
    <mergeCell ref="F153:G153"/>
    <mergeCell ref="B148:C148"/>
    <mergeCell ref="F148:G148"/>
    <mergeCell ref="B149:C149"/>
    <mergeCell ref="F149:G149"/>
    <mergeCell ref="B150:C150"/>
    <mergeCell ref="F150:G150"/>
    <mergeCell ref="F143:G143"/>
    <mergeCell ref="B145:G145"/>
    <mergeCell ref="B146:C146"/>
    <mergeCell ref="F146:G146"/>
    <mergeCell ref="B147:C147"/>
    <mergeCell ref="F147:G147"/>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34:C134"/>
    <mergeCell ref="F134:G134"/>
    <mergeCell ref="B135:C135"/>
    <mergeCell ref="F135:G135"/>
    <mergeCell ref="B136:C136"/>
    <mergeCell ref="F136:G136"/>
    <mergeCell ref="B129:C129"/>
    <mergeCell ref="F129:G129"/>
    <mergeCell ref="F130:G130"/>
    <mergeCell ref="B132:G132"/>
    <mergeCell ref="B133:C133"/>
    <mergeCell ref="F133:G133"/>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20:C120"/>
    <mergeCell ref="F120:G120"/>
    <mergeCell ref="B121:C121"/>
    <mergeCell ref="F121:G121"/>
    <mergeCell ref="B122:C122"/>
    <mergeCell ref="F122:G122"/>
    <mergeCell ref="B115:C115"/>
    <mergeCell ref="F115:G115"/>
    <mergeCell ref="B116:C116"/>
    <mergeCell ref="F116:G116"/>
    <mergeCell ref="F117:G117"/>
    <mergeCell ref="B119:G119"/>
    <mergeCell ref="B112:C112"/>
    <mergeCell ref="F112:G112"/>
    <mergeCell ref="B113:C113"/>
    <mergeCell ref="F113:G113"/>
    <mergeCell ref="B114:C114"/>
    <mergeCell ref="F114:G114"/>
    <mergeCell ref="B109:C109"/>
    <mergeCell ref="F109:G109"/>
    <mergeCell ref="B110:C110"/>
    <mergeCell ref="F110:G110"/>
    <mergeCell ref="B111:C111"/>
    <mergeCell ref="F111:G111"/>
    <mergeCell ref="F104:G104"/>
    <mergeCell ref="B106:G106"/>
    <mergeCell ref="B107:C107"/>
    <mergeCell ref="F107:G107"/>
    <mergeCell ref="B108:C108"/>
    <mergeCell ref="F108:G108"/>
    <mergeCell ref="B101:C101"/>
    <mergeCell ref="F101:G101"/>
    <mergeCell ref="B102:C102"/>
    <mergeCell ref="F102:G102"/>
    <mergeCell ref="B103:C103"/>
    <mergeCell ref="F103:G103"/>
    <mergeCell ref="B98:C98"/>
    <mergeCell ref="F98:G98"/>
    <mergeCell ref="B99:C99"/>
    <mergeCell ref="F99:G99"/>
    <mergeCell ref="B100:C100"/>
    <mergeCell ref="F100:G100"/>
    <mergeCell ref="B95:C95"/>
    <mergeCell ref="F95:G95"/>
    <mergeCell ref="B96:C96"/>
    <mergeCell ref="F96:G96"/>
    <mergeCell ref="B97:C97"/>
    <mergeCell ref="F97:G97"/>
    <mergeCell ref="B89:G89"/>
    <mergeCell ref="B91:C91"/>
    <mergeCell ref="F91:G91"/>
    <mergeCell ref="B93:G93"/>
    <mergeCell ref="B94:C94"/>
    <mergeCell ref="F94:G94"/>
    <mergeCell ref="B85:C85"/>
    <mergeCell ref="D85:E85"/>
    <mergeCell ref="F85:G85"/>
    <mergeCell ref="B86:C86"/>
    <mergeCell ref="D86:E86"/>
    <mergeCell ref="F86:G86"/>
    <mergeCell ref="B83:C83"/>
    <mergeCell ref="D83:E83"/>
    <mergeCell ref="F83:G83"/>
    <mergeCell ref="B84:C84"/>
    <mergeCell ref="D84:E84"/>
    <mergeCell ref="F84:G84"/>
    <mergeCell ref="B81:C81"/>
    <mergeCell ref="D81:E81"/>
    <mergeCell ref="F81:G81"/>
    <mergeCell ref="B82:C82"/>
    <mergeCell ref="D82:E82"/>
    <mergeCell ref="F82:G82"/>
    <mergeCell ref="B79:C79"/>
    <mergeCell ref="D79:E79"/>
    <mergeCell ref="F79:G79"/>
    <mergeCell ref="B80:C80"/>
    <mergeCell ref="D80:E80"/>
    <mergeCell ref="F80:G80"/>
    <mergeCell ref="B77:C77"/>
    <mergeCell ref="D77:E77"/>
    <mergeCell ref="F77:G77"/>
    <mergeCell ref="B78:C78"/>
    <mergeCell ref="D78:E78"/>
    <mergeCell ref="F78:G78"/>
    <mergeCell ref="B75:C75"/>
    <mergeCell ref="D75:E75"/>
    <mergeCell ref="F75:G75"/>
    <mergeCell ref="B76:C76"/>
    <mergeCell ref="D76:E76"/>
    <mergeCell ref="F76:G76"/>
    <mergeCell ref="B63:G63"/>
    <mergeCell ref="B65:G65"/>
    <mergeCell ref="B66:G66"/>
    <mergeCell ref="B69:H69"/>
    <mergeCell ref="B73:G73"/>
    <mergeCell ref="B54:G54"/>
    <mergeCell ref="B56:G56"/>
    <mergeCell ref="B57:G57"/>
    <mergeCell ref="B59:G59"/>
    <mergeCell ref="B60:G60"/>
    <mergeCell ref="B62:G62"/>
    <mergeCell ref="B45:C45"/>
    <mergeCell ref="D45:E45"/>
    <mergeCell ref="B48:H48"/>
    <mergeCell ref="B50:G50"/>
    <mergeCell ref="B51:G51"/>
    <mergeCell ref="B53:G53"/>
    <mergeCell ref="D39:E39"/>
    <mergeCell ref="D40:E40"/>
    <mergeCell ref="B42:C42"/>
    <mergeCell ref="B43:C43"/>
    <mergeCell ref="D43:E43"/>
    <mergeCell ref="B44:C44"/>
    <mergeCell ref="D44:E44"/>
    <mergeCell ref="B34:C34"/>
    <mergeCell ref="D34:E34"/>
    <mergeCell ref="B36:C36"/>
    <mergeCell ref="D36:E36"/>
    <mergeCell ref="D37:E37"/>
    <mergeCell ref="D38:E38"/>
    <mergeCell ref="B31:C31"/>
    <mergeCell ref="D31:E31"/>
    <mergeCell ref="B32:C32"/>
    <mergeCell ref="D32:E32"/>
    <mergeCell ref="B33:C33"/>
    <mergeCell ref="D33:E33"/>
    <mergeCell ref="B26:C26"/>
    <mergeCell ref="D26:E26"/>
    <mergeCell ref="B27:C27"/>
    <mergeCell ref="D27:E27"/>
    <mergeCell ref="B29:C29"/>
    <mergeCell ref="B30:C30"/>
    <mergeCell ref="D30:E30"/>
    <mergeCell ref="B22:C22"/>
    <mergeCell ref="B23:C23"/>
    <mergeCell ref="D23:E23"/>
    <mergeCell ref="B24:C24"/>
    <mergeCell ref="D24:E24"/>
    <mergeCell ref="B25:C25"/>
    <mergeCell ref="D25:E25"/>
    <mergeCell ref="B14:C14"/>
    <mergeCell ref="B15:C15"/>
    <mergeCell ref="F15:G15"/>
    <mergeCell ref="B16:C17"/>
    <mergeCell ref="D16:E17"/>
    <mergeCell ref="B20:H20"/>
    <mergeCell ref="B1:G1"/>
    <mergeCell ref="B2:G2"/>
    <mergeCell ref="B4:G10"/>
    <mergeCell ref="B11:H11"/>
    <mergeCell ref="B13:C13"/>
    <mergeCell ref="D13:G13"/>
  </mergeCells>
  <hyperlinks>
    <hyperlink ref="D25" r:id="rId1" xr:uid="{00000000-0004-0000-0000-000000000000}"/>
    <hyperlink ref="D33" r:id="rId2" xr:uid="{00000000-0004-0000-0000-000001000000}"/>
    <hyperlink ref="G39" r:id="rId3" xr:uid="{00000000-0004-0000-0000-000002000000}"/>
    <hyperlink ref="D44" r:id="rId4" xr:uid="{00000000-0004-0000-0000-000003000000}"/>
  </hyperlinks>
  <pageMargins left="0.7" right="0.7" top="0.75" bottom="0.75" header="0.3" footer="0.3"/>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4.1"/>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4.1"/>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86D34D-2FDF-4121-B11F-6624AE18463A}"/>
</file>

<file path=customXml/itemProps2.xml><?xml version="1.0" encoding="utf-8"?>
<ds:datastoreItem xmlns:ds="http://schemas.openxmlformats.org/officeDocument/2006/customXml" ds:itemID="{AB420473-6090-4A9F-A7DB-15D699C2C4A3}"/>
</file>

<file path=customXml/itemProps3.xml><?xml version="1.0" encoding="utf-8"?>
<ds:datastoreItem xmlns:ds="http://schemas.openxmlformats.org/officeDocument/2006/customXml" ds:itemID="{0D3A93FF-2B27-4556-8B04-0455E570D2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2024-08-07T18:12:58Z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