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308"/>
  <workbookPr/>
  <mc:AlternateContent xmlns:mc="http://schemas.openxmlformats.org/markup-compatibility/2006">
    <mc:Choice Requires="x15">
      <x15ac:absPath xmlns:x15ac="http://schemas.microsoft.com/office/spreadsheetml/2010/11/ac" url="/Users/johnflanagan/Desktop/"/>
    </mc:Choice>
  </mc:AlternateContent>
  <xr:revisionPtr revIDLastSave="2" documentId="11_8DDC279CD64F35ECCB4FC9C5DE12254C0DDDB88F" xr6:coauthVersionLast="47" xr6:coauthVersionMax="47" xr10:uidLastSave="{4DC21016-A2D8-45BA-A7B9-A928AB606AA8}"/>
  <bookViews>
    <workbookView xWindow="480" yWindow="460" windowWidth="26360" windowHeight="14900" xr2:uid="{00000000-000D-0000-FFFF-FFFF00000000}"/>
  </bookViews>
  <sheets>
    <sheet name="Sheet1" sheetId="1" r:id="rId1"/>
    <sheet name="Sheet2" sheetId="2" r:id="rId2"/>
    <sheet name="Sheet3" sheetId="3" r:id="rId3"/>
  </sheets>
  <calcPr calcId="191028"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F106" i="1" l="1"/>
  <c r="F105" i="1"/>
  <c r="F104" i="1"/>
  <c r="F103" i="1"/>
  <c r="F102" i="1"/>
  <c r="F149" i="1"/>
  <c r="F150" i="1"/>
  <c r="F151" i="1"/>
  <c r="F152" i="1"/>
  <c r="F153" i="1"/>
  <c r="F154" i="1"/>
  <c r="F155" i="1"/>
  <c r="F156" i="1"/>
  <c r="F157" i="1"/>
  <c r="F158" i="1"/>
  <c r="F159" i="1"/>
  <c r="F136" i="1"/>
  <c r="F137" i="1"/>
  <c r="F138" i="1"/>
  <c r="F139" i="1"/>
  <c r="F140" i="1"/>
  <c r="F141" i="1"/>
  <c r="F142" i="1"/>
  <c r="F143" i="1"/>
  <c r="F144" i="1"/>
  <c r="F145" i="1"/>
  <c r="F146" i="1"/>
  <c r="F123" i="1"/>
  <c r="F124" i="1"/>
  <c r="F125" i="1"/>
  <c r="F126" i="1"/>
  <c r="F127" i="1"/>
  <c r="F128" i="1"/>
  <c r="F129" i="1"/>
  <c r="F130" i="1"/>
  <c r="F131" i="1"/>
  <c r="F132" i="1"/>
  <c r="F133" i="1"/>
  <c r="F110" i="1"/>
  <c r="F111" i="1"/>
  <c r="F112" i="1"/>
  <c r="F113" i="1"/>
  <c r="F114" i="1"/>
  <c r="F115" i="1"/>
  <c r="F116" i="1"/>
  <c r="F117" i="1"/>
  <c r="F118" i="1"/>
  <c r="F119" i="1"/>
  <c r="F120" i="1"/>
  <c r="F94" i="1"/>
  <c r="F95" i="1"/>
  <c r="F96" i="1"/>
  <c r="F97" i="1"/>
  <c r="F98" i="1"/>
  <c r="F99" i="1"/>
  <c r="F100" i="1"/>
  <c r="F101" i="1"/>
  <c r="F107" i="1"/>
  <c r="F161" i="1"/>
</calcChain>
</file>

<file path=xl/sharedStrings.xml><?xml version="1.0" encoding="utf-8"?>
<sst xmlns="http://schemas.openxmlformats.org/spreadsheetml/2006/main" count="135" uniqueCount="121">
  <si>
    <t>Funding Application For Student-Led Projects Under $5000</t>
  </si>
  <si>
    <t>Please submit this completed application and supporting documentation to Sustainability-Committee@Illinois.edu.  The Working Group Chairs will be in contact with you regarding any questions about the application. If you have any questions about the application process, please contact the SSC Program Advisor, Micah Kenfield, at kenfield@illinois.edu.</t>
  </si>
  <si>
    <t>GENERAL INFORMATION</t>
  </si>
  <si>
    <t>Project Title:</t>
  </si>
  <si>
    <t>Thermal Response Test Unit for Geothermal Pilot Project</t>
  </si>
  <si>
    <t>Total Amount Requested from SSC:</t>
  </si>
  <si>
    <t>Amount Requested as:</t>
  </si>
  <si>
    <t>Grant</t>
  </si>
  <si>
    <t>(LOAN or GRANT)</t>
  </si>
  <si>
    <t>Topic Areas</t>
  </si>
  <si>
    <t>Please select the topic area(s) that best describes your project:</t>
  </si>
  <si>
    <t>Energy</t>
  </si>
  <si>
    <t>Land</t>
  </si>
  <si>
    <t>Food &amp; Waste</t>
  </si>
  <si>
    <t>Education</t>
  </si>
  <si>
    <t>Water</t>
  </si>
  <si>
    <t>Transportation</t>
  </si>
  <si>
    <t>CONTACT INFORMATION</t>
  </si>
  <si>
    <t>Applicant/Project Leader</t>
  </si>
  <si>
    <t>Name:</t>
  </si>
  <si>
    <t>Thomas Satrom</t>
  </si>
  <si>
    <t>Unit/Department:</t>
  </si>
  <si>
    <t>EaSE</t>
  </si>
  <si>
    <t>Email:</t>
  </si>
  <si>
    <t>tsatrom2@illinois.edu</t>
  </si>
  <si>
    <t>Phone Number:</t>
  </si>
  <si>
    <t>Organization Code (for CFOP):</t>
  </si>
  <si>
    <t>Financial Contact</t>
  </si>
  <si>
    <t>Yu-Feng Forrest Lin</t>
  </si>
  <si>
    <t>Role:</t>
  </si>
  <si>
    <t>Advisor</t>
  </si>
  <si>
    <t>Faculty/Unit/Department:</t>
  </si>
  <si>
    <t>Reasarch Professor, NRES</t>
  </si>
  <si>
    <t>yflin@illinois.edu</t>
  </si>
  <si>
    <t>Project Team:</t>
  </si>
  <si>
    <t>Name</t>
  </si>
  <si>
    <t>Faculty/Department</t>
  </si>
  <si>
    <t>Email</t>
  </si>
  <si>
    <t>John Flanagan</t>
  </si>
  <si>
    <t>Student/EaSE</t>
  </si>
  <si>
    <t>jflana3@illinois.edu</t>
  </si>
  <si>
    <t>Justin Vozzo</t>
  </si>
  <si>
    <t>Student/NRES</t>
  </si>
  <si>
    <t>vozzo3@illinois.edu</t>
  </si>
  <si>
    <t>Faculty/NRES</t>
  </si>
  <si>
    <t>Facilities Manager Contact</t>
  </si>
  <si>
    <t>(if applicable)</t>
  </si>
  <si>
    <t>PROJECT DESCRIPTION</t>
  </si>
  <si>
    <t>Provide a brief background of the project, the goals, and desired outcome.</t>
  </si>
  <si>
    <t xml:space="preserve">The applied for funding will be used in the construction of a Thermal Repsonse Test unit for use in the Geothermal Pilot project that is currently being implemented on the UIUC Campus. The overall goal of the project is to assess the viability of geothermal heat exchange on this campus as well as the best implementation of this technology.  The Thermal reponse test unit will measure the ability of the local geology to support geothermal heat exchange in the future. The unit will be designed to be used in all future geothermal projects. </t>
  </si>
  <si>
    <t>How will the project improve the sustainability of the Illinois campus and how will the project go above and beyond campus standards?</t>
  </si>
  <si>
    <t>The implementation of geothermal heat exchange technology for heating/cooling buildings on campus would reduce the use of fossil fuels on campus and could be a signficant source of financial savings. This project will allow us to progress in our understanding and utilization of geothermal heat exchange on campus.</t>
  </si>
  <si>
    <t>Where will the project be located? Will special permissions be required to enact the project on this site? If so, please explain and attach any letters of support at the end of the application.</t>
  </si>
  <si>
    <t xml:space="preserve">The project will be located at an available workspace to contruct the test unit. </t>
  </si>
  <si>
    <t>Other than the project team, who will have a stake in the project? Please list other individuals, groups, or departments affiliated directly or indirectly by the project. This includes any entity providing funding (immediate, future, ongoing, matching, in-kind, etc.) and any entities that will be benefitting from this project. Please attach letters of commitment or support at the end of the application.</t>
  </si>
  <si>
    <t>The Illinois State Geological survey and the NRES department.</t>
  </si>
  <si>
    <t>Please indicate how this project will involve or impact students. What role will students play in the project?</t>
  </si>
  <si>
    <t>If the pilot project recieves a favorable result and indicates that the campus is a good location for geothermal heat exchange, the campus can move from using fossil fuel based (steam and gas) heating for buildings. This will increase energy savings, reduce greenhouse gas emisisons, and reduce the need for more complex heating. Future geothermal projects on campus would attract students from many backgrounds: civil, environmental, mechanical, electrical engineering, hydrology, geology, etc...</t>
  </si>
  <si>
    <t>Have you applied for funding from SSC before? If so, for what project?</t>
  </si>
  <si>
    <t xml:space="preserve">Yes, this year in the initial funding round for the rennovation of the Mechanical Engineering Building. </t>
  </si>
  <si>
    <t>SCOPE, SCHEDULE, AND BUDGET VERIFICATION</t>
  </si>
  <si>
    <t>If the project required you to obtain information from Facilities &amp; Services Planning Division, please include that here and attach any supporting documentation.</t>
  </si>
  <si>
    <t>Scope &amp; Schedule</t>
  </si>
  <si>
    <t xml:space="preserve">What is the plan for project implementation? Describe the key steps of the project including the start date, target completion date, target date for submitting a final report, and any significant tasks or milestones in the table below. Please be as detailed as possible. Insert additional rows if necessary. </t>
  </si>
  <si>
    <t>Task</t>
  </si>
  <si>
    <t>Timeframe (# of weeks to completion)</t>
  </si>
  <si>
    <t>Estimated Completion Date</t>
  </si>
  <si>
    <t>Source and Purchase Components</t>
  </si>
  <si>
    <t>Feb 6th 2017</t>
  </si>
  <si>
    <t>Contruct TRT</t>
  </si>
  <si>
    <t>March 13th 2017</t>
  </si>
  <si>
    <t>Test TRT</t>
  </si>
  <si>
    <t>March 27th 2017</t>
  </si>
  <si>
    <t>Budget</t>
  </si>
  <si>
    <t>List all budget items for which funding is being requested under the appropriate category in the following table. Include cost and total amount for each item requested. Please be as detailed as possible. Insert additional rows if necessary.</t>
  </si>
  <si>
    <t>Item</t>
  </si>
  <si>
    <t>Cost Per Item</t>
  </si>
  <si>
    <t>Quantity</t>
  </si>
  <si>
    <t>Total Request</t>
  </si>
  <si>
    <t>Equipment &amp; Construction Costs</t>
  </si>
  <si>
    <t>6" 2 inch brass tubing</t>
  </si>
  <si>
    <t>Assorted Fittings</t>
  </si>
  <si>
    <t>Pump</t>
  </si>
  <si>
    <t>Heater</t>
  </si>
  <si>
    <t>Controllers</t>
  </si>
  <si>
    <t>18g Wire</t>
  </si>
  <si>
    <t>Connectors</t>
  </si>
  <si>
    <t>Fuses</t>
  </si>
  <si>
    <t>Lab Supplies + Shop Usage</t>
  </si>
  <si>
    <t>University Truck Fee for Transporting TRT Device</t>
  </si>
  <si>
    <t>Valves</t>
  </si>
  <si>
    <t>Base+Cover+Locks</t>
  </si>
  <si>
    <t>10% contingency</t>
  </si>
  <si>
    <t>Subtotal</t>
  </si>
  <si>
    <t>Personnel &amp; Wages</t>
  </si>
  <si>
    <t>Project Budget per F&amp;S</t>
  </si>
  <si>
    <t>General Supplies &amp; Other</t>
  </si>
  <si>
    <t>Rental Space</t>
  </si>
  <si>
    <t>TOTAL BUDGET</t>
  </si>
  <si>
    <t>If the project is implemented, will there be any ongoing funding required? What is the strategy for supporting the project in order to cover replacement, operation, or renewal costs? (Note: SSC provides funding on a case by case basis and should not be considered as an ongoing source of funding)</t>
  </si>
  <si>
    <t>There will be no ongoing funding required.</t>
  </si>
  <si>
    <t>Please include any other sources of funding that have been obtained or applied for, and please attach any relevant letters of support.</t>
  </si>
  <si>
    <t>No other sources of funding have been pursued.</t>
  </si>
  <si>
    <t>ENVIRONMENTAL AND ECONOMIC IMPACTS</t>
  </si>
  <si>
    <t xml:space="preserve">Which aspects of sustainability will the project address, and how? Does the project fit within any of the iCAP goals? If so, how does the project go beyond university status quo standards and policies? </t>
  </si>
  <si>
    <t xml:space="preserve">The project will address energy usage on campus by replacing fossil-fuel burning steam heat or gas fired furnaces and air conditioning with geothermal heat exchange as the preferred method of heating and cooling. This is directly related to the iCAP Energy Generation, Purchasing, and Distribution strategy to "Explore Options for 100% Clean Campus Energy" (2015 iCAP p. 32). </t>
  </si>
  <si>
    <t>No other sources of funding have been applied for.</t>
  </si>
  <si>
    <t>Please estimate the greenhouse gas impact this project will have, if applicable. Use the University of Illinois at Urbana-Champaign Energy Management website (click here) to determine the cost of energy on campus and the following chart to determine GHG emissions.</t>
  </si>
  <si>
    <t>Electricity: 1.672 CO2lb/kWh</t>
  </si>
  <si>
    <t>Diesel: 22.2 CO2lb/gallon</t>
  </si>
  <si>
    <t>Steam: 244.9 CO2lb/klb</t>
  </si>
  <si>
    <t>Gasoline: 19.4 CO2lb/gallon</t>
  </si>
  <si>
    <t>Chilled Water: 144.6 CO2lb/mmbtu</t>
  </si>
  <si>
    <t>How will impacts be measured in the near and long term? Will there be metering or survey strategies to track outcomes and progress?</t>
  </si>
  <si>
    <t>As this is one facet of a larger project, the results of this test will be far reaching. If geothermal becomes the method of choice for heating/cooling the entire campus heating/cooling structure could change.</t>
  </si>
  <si>
    <r>
      <t>Please note that all projects are required to publicize SSC's financial contribution by whatever means are most appropriate for the project. Photo documentation of the project's progress and completed product are required in addition to the interim and final reports. Note that your project may be selected to present a poster at a symposium.</t>
    </r>
    <r>
      <rPr>
        <sz val="12"/>
        <color indexed="8"/>
        <rFont val="Calibri"/>
      </rPr>
      <t xml:space="preserve"> The SSC Program Advisor will work with the project team in conjunction with Illini Union Marketing to determine what is best suited for the project.</t>
    </r>
  </si>
  <si>
    <t>What is the plan for publicizing the project on campus? In addition to SSC, where will information about this project get reported?</t>
  </si>
  <si>
    <t>We plan to share our findings with members of both the energy and sustainability communities on campus. One of our project team members is a member of the (iSEE) Energy Generation, Purchasing, and Distribution SWATeam and is directly responsible for posting energy-related updates to the iCAP portal. This project will be reported on the iCAP portal as well as on the News and Events page of the Energy and Sustainability Engineering home page (www.ease.illinois.edu/about/news-and-events).</t>
  </si>
  <si>
    <t>What are your outreach goals and how can they be measured?</t>
  </si>
  <si>
    <t>As this is a pilot project, our outreach goals will be decided once the results have been finalized. One potential outreach strategy could be to inform local school districts of the potential for implementation of geothermal systems (as well as associated grants for utilizing such systems).</t>
  </si>
  <si>
    <t>End of Application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</si>
</sst>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quot;$&quot;#,##0.00;&quot;$&quot;\(#,##0.00\)"/>
    <numFmt numFmtId="165" formatCode="[&lt;=9999999]###\-####;\(###\)\ ###\-####"/>
    <numFmt numFmtId="166" formatCode="#,##0.0"/>
  </numFmts>
  <fonts count="15">
    <font>
      <sz val="11"/>
      <color theme="1"/>
      <name val="Calibri"/>
      <family val="2"/>
      <scheme val="minor"/>
    </font>
    <font>
      <sz val="11"/>
      <color theme="1"/>
      <name val="Calibri"/>
      <family val="2"/>
      <scheme val="minor"/>
    </font>
    <font>
      <sz val="36"/>
      <color indexed="17"/>
      <name val="Calibri"/>
    </font>
    <font>
      <sz val="12"/>
      <color indexed="8"/>
      <name val="Calibri"/>
    </font>
    <font>
      <b/>
      <sz val="20"/>
      <color rgb="FF000090"/>
      <name val="Calibri"/>
    </font>
    <font>
      <b/>
      <sz val="20"/>
      <color indexed="8"/>
      <name val="Calibri"/>
    </font>
    <font>
      <b/>
      <sz val="12"/>
      <color indexed="8"/>
      <name val="Calibri"/>
    </font>
    <font>
      <b/>
      <sz val="14"/>
      <color indexed="8"/>
      <name val="Calibri"/>
    </font>
    <font>
      <b/>
      <sz val="16"/>
      <color indexed="8"/>
      <name val="Calibri"/>
    </font>
    <font>
      <b/>
      <sz val="12"/>
      <color indexed="8"/>
      <name val="Calibri"/>
      <family val="2"/>
    </font>
    <font>
      <sz val="12"/>
      <color indexed="8"/>
      <name val="Calibri"/>
      <family val="2"/>
    </font>
    <font>
      <b/>
      <sz val="20"/>
      <color rgb="FF000090"/>
      <name val="Calibri"/>
      <family val="2"/>
    </font>
    <font>
      <b/>
      <sz val="18"/>
      <color indexed="8"/>
      <name val="Calibri"/>
      <family val="2"/>
    </font>
    <font>
      <b/>
      <sz val="24"/>
      <color rgb="FFE36C09"/>
      <name val="Calibri"/>
    </font>
    <font>
      <u/>
      <sz val="11"/>
      <color theme="10"/>
      <name val="Calibri"/>
      <family val="2"/>
    </font>
  </fonts>
  <fills count="7">
    <fill>
      <patternFill patternType="none"/>
    </fill>
    <fill>
      <patternFill patternType="gray125"/>
    </fill>
    <fill>
      <patternFill patternType="solid">
        <fgColor rgb="FFFFFFCC"/>
      </patternFill>
    </fill>
    <fill>
      <patternFill patternType="solid">
        <fgColor rgb="FFFFFFFF"/>
        <bgColor indexed="64"/>
      </patternFill>
    </fill>
    <fill>
      <patternFill patternType="solid">
        <fgColor theme="0"/>
        <bgColor indexed="64"/>
      </patternFill>
    </fill>
    <fill>
      <patternFill patternType="solid">
        <fgColor rgb="FFD8D8D8"/>
        <bgColor indexed="64"/>
      </patternFill>
    </fill>
    <fill>
      <patternFill patternType="solid">
        <fgColor theme="0" tint="-0.14999847407452621"/>
        <bgColor indexed="64"/>
      </patternFill>
    </fill>
  </fills>
  <borders count="31">
    <border>
      <left/>
      <right/>
      <top/>
      <bottom/>
      <diagonal/>
    </border>
    <border>
      <left/>
      <right/>
      <top/>
      <bottom style="medium">
        <color auto="1"/>
      </bottom>
      <diagonal/>
    </border>
    <border>
      <left/>
      <right style="medium">
        <color auto="1"/>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diagonal/>
    </border>
    <border>
      <left/>
      <right/>
      <top style="medium">
        <color auto="1"/>
      </top>
      <bottom style="thin">
        <color auto="1"/>
      </bottom>
      <diagonal/>
    </border>
    <border>
      <left style="medium">
        <color auto="1"/>
      </left>
      <right style="thin">
        <color auto="1"/>
      </right>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medium">
        <color auto="1"/>
      </left>
      <right/>
      <top style="thin">
        <color auto="1"/>
      </top>
      <bottom/>
      <diagonal/>
    </border>
    <border>
      <left/>
      <right style="thin">
        <color auto="1"/>
      </right>
      <top style="thin">
        <color auto="1"/>
      </top>
      <bottom/>
      <diagonal/>
    </border>
    <border>
      <left/>
      <right style="thin">
        <color auto="1"/>
      </right>
      <top/>
      <bottom/>
      <diagonal/>
    </border>
    <border>
      <left/>
      <right/>
      <top style="medium">
        <color auto="1"/>
      </top>
      <bottom/>
      <diagonal/>
    </border>
    <border>
      <left/>
      <right style="thin">
        <color auto="1"/>
      </right>
      <top style="medium">
        <color auto="1"/>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diagonal/>
    </border>
    <border>
      <left/>
      <right/>
      <top/>
      <bottom style="thin">
        <color auto="1"/>
      </bottom>
      <diagonal/>
    </border>
    <border>
      <left style="thin">
        <color auto="1"/>
      </left>
      <right style="thin">
        <color auto="1"/>
      </right>
      <top style="thin">
        <color auto="1"/>
      </top>
      <bottom style="thin">
        <color auto="1"/>
      </bottom>
      <diagonal/>
    </border>
    <border>
      <left/>
      <right style="medium">
        <color auto="1"/>
      </right>
      <top style="thin">
        <color auto="1"/>
      </top>
      <bottom/>
      <diagonal/>
    </border>
    <border>
      <left style="medium">
        <color auto="1"/>
      </left>
      <right/>
      <top style="thin">
        <color auto="1"/>
      </top>
      <bottom style="medium">
        <color auto="1"/>
      </bottom>
      <diagonal/>
    </border>
    <border>
      <left/>
      <right style="medium">
        <color auto="1"/>
      </right>
      <top style="thin">
        <color auto="1"/>
      </top>
      <bottom style="medium">
        <color auto="1"/>
      </bottom>
      <diagonal/>
    </border>
    <border>
      <left style="medium">
        <color auto="1"/>
      </left>
      <right/>
      <top/>
      <bottom style="medium">
        <color auto="1"/>
      </bottom>
      <diagonal/>
    </border>
    <border>
      <left/>
      <right style="medium">
        <color auto="1"/>
      </right>
      <top style="medium">
        <color auto="1"/>
      </top>
      <bottom/>
      <diagonal/>
    </border>
    <border>
      <left/>
      <right style="medium">
        <color auto="1"/>
      </right>
      <top/>
      <bottom style="medium">
        <color auto="1"/>
      </bottom>
      <diagonal/>
    </border>
    <border>
      <left style="thin">
        <color auto="1"/>
      </left>
      <right/>
      <top style="thin">
        <color auto="1"/>
      </top>
      <bottom/>
      <diagonal/>
    </border>
  </borders>
  <cellStyleXfs count="3">
    <xf numFmtId="0" fontId="0" fillId="0" borderId="0"/>
    <xf numFmtId="43" fontId="1" fillId="0" borderId="0" applyFont="0" applyFill="0" applyBorder="0" applyAlignment="0" applyProtection="0"/>
    <xf numFmtId="0" fontId="14" fillId="0" borderId="0" applyNumberFormat="0" applyFill="0" applyBorder="0" applyAlignment="0" applyProtection="0">
      <alignment vertical="top"/>
      <protection locked="0"/>
    </xf>
  </cellStyleXfs>
  <cellXfs count="134">
    <xf numFmtId="0" fontId="0" fillId="0" borderId="0" xfId="0"/>
    <xf numFmtId="0" fontId="3" fillId="4" borderId="0" xfId="0" applyFont="1" applyFill="1" applyAlignment="1">
      <alignment vertical="center"/>
    </xf>
    <xf numFmtId="0" fontId="3" fillId="3" borderId="0" xfId="0" applyFont="1" applyFill="1" applyAlignment="1">
      <alignment vertical="center"/>
    </xf>
    <xf numFmtId="0" fontId="5" fillId="3" borderId="0" xfId="0" applyFont="1" applyFill="1" applyAlignment="1">
      <alignment horizontal="left" vertical="center"/>
    </xf>
    <xf numFmtId="0" fontId="5" fillId="3" borderId="1" xfId="0" applyFont="1" applyFill="1" applyBorder="1" applyAlignment="1">
      <alignment horizontal="left" vertical="center"/>
    </xf>
    <xf numFmtId="0" fontId="3" fillId="3" borderId="6" xfId="0" applyFont="1" applyFill="1" applyBorder="1" applyAlignment="1">
      <alignment vertical="center"/>
    </xf>
    <xf numFmtId="164" fontId="3" fillId="5" borderId="7" xfId="0" applyNumberFormat="1" applyFont="1" applyFill="1" applyBorder="1" applyAlignment="1" applyProtection="1">
      <alignment vertical="center"/>
      <protection locked="0"/>
    </xf>
    <xf numFmtId="0" fontId="3" fillId="3" borderId="8" xfId="0" applyFont="1" applyFill="1" applyBorder="1" applyAlignment="1">
      <alignment vertical="center"/>
    </xf>
    <xf numFmtId="0" fontId="3" fillId="3" borderId="9" xfId="0" applyFont="1" applyFill="1" applyBorder="1" applyAlignment="1">
      <alignment vertical="center"/>
    </xf>
    <xf numFmtId="49" fontId="3" fillId="5" borderId="7" xfId="0" applyNumberFormat="1" applyFont="1" applyFill="1" applyBorder="1" applyAlignment="1" applyProtection="1">
      <alignment vertical="center"/>
      <protection locked="0"/>
    </xf>
    <xf numFmtId="0" fontId="3" fillId="3" borderId="13" xfId="0" applyFont="1" applyFill="1" applyBorder="1" applyAlignment="1">
      <alignment vertical="center"/>
    </xf>
    <xf numFmtId="0" fontId="3" fillId="3" borderId="14" xfId="0" applyFont="1" applyFill="1" applyBorder="1" applyAlignment="1">
      <alignment horizontal="center" vertical="center"/>
    </xf>
    <xf numFmtId="0" fontId="3" fillId="3" borderId="15" xfId="0" applyFont="1" applyFill="1" applyBorder="1" applyAlignment="1">
      <alignment horizontal="center" vertical="center"/>
    </xf>
    <xf numFmtId="0" fontId="3" fillId="3" borderId="6" xfId="0" applyFont="1" applyFill="1" applyBorder="1" applyAlignment="1">
      <alignment horizontal="center" vertical="center"/>
    </xf>
    <xf numFmtId="0" fontId="3" fillId="3" borderId="16" xfId="0" applyFont="1" applyFill="1" applyBorder="1" applyAlignment="1">
      <alignment horizontal="center" vertical="center"/>
    </xf>
    <xf numFmtId="0" fontId="3" fillId="3" borderId="17" xfId="0" applyFont="1" applyFill="1" applyBorder="1" applyAlignment="1">
      <alignment horizontal="center" vertical="center"/>
    </xf>
    <xf numFmtId="0" fontId="3" fillId="3" borderId="18" xfId="0" applyFont="1" applyFill="1" applyBorder="1" applyAlignment="1">
      <alignment horizontal="center" vertical="center"/>
    </xf>
    <xf numFmtId="0" fontId="3" fillId="3" borderId="19" xfId="0" applyFont="1" applyFill="1" applyBorder="1" applyAlignment="1">
      <alignment horizontal="center" vertical="center"/>
    </xf>
    <xf numFmtId="0" fontId="3" fillId="3" borderId="20" xfId="0" applyFont="1" applyFill="1" applyBorder="1" applyAlignment="1">
      <alignment horizontal="center" vertical="center"/>
    </xf>
    <xf numFmtId="0" fontId="3" fillId="3" borderId="21" xfId="0" applyFont="1" applyFill="1" applyBorder="1" applyAlignment="1">
      <alignment vertical="center"/>
    </xf>
    <xf numFmtId="0" fontId="3" fillId="3" borderId="1" xfId="0" applyFont="1" applyFill="1" applyBorder="1" applyAlignment="1">
      <alignment vertical="center"/>
    </xf>
    <xf numFmtId="165" fontId="3" fillId="3" borderId="17" xfId="0" applyNumberFormat="1" applyFont="1" applyFill="1" applyBorder="1" applyAlignment="1">
      <alignment horizontal="center" vertical="center"/>
    </xf>
    <xf numFmtId="0" fontId="3" fillId="3" borderId="16" xfId="0" applyFont="1" applyFill="1" applyBorder="1" applyAlignment="1">
      <alignment horizontal="right" vertical="center"/>
    </xf>
    <xf numFmtId="0" fontId="6" fillId="6" borderId="23" xfId="0" applyFont="1" applyFill="1" applyBorder="1" applyAlignment="1" applyProtection="1">
      <alignment horizontal="center" vertical="center"/>
      <protection locked="0"/>
    </xf>
    <xf numFmtId="0" fontId="3" fillId="3" borderId="21" xfId="0" applyFont="1" applyFill="1" applyBorder="1" applyAlignment="1">
      <alignment horizontal="center" vertical="center"/>
    </xf>
    <xf numFmtId="0" fontId="3" fillId="3" borderId="17" xfId="0" applyFont="1" applyFill="1" applyBorder="1" applyAlignment="1">
      <alignment vertical="center"/>
    </xf>
    <xf numFmtId="0" fontId="6" fillId="3" borderId="0" xfId="0" applyFont="1" applyFill="1" applyAlignment="1">
      <alignment horizontal="left" vertical="center"/>
    </xf>
    <xf numFmtId="0" fontId="8" fillId="3" borderId="0" xfId="0" applyFont="1" applyFill="1" applyAlignment="1">
      <alignment vertical="center"/>
    </xf>
    <xf numFmtId="164" fontId="3" fillId="5" borderId="23" xfId="0" applyNumberFormat="1" applyFont="1" applyFill="1" applyBorder="1" applyAlignment="1" applyProtection="1">
      <alignment vertical="center"/>
      <protection locked="0"/>
    </xf>
    <xf numFmtId="3" fontId="3" fillId="5" borderId="23" xfId="0" applyNumberFormat="1" applyFont="1" applyFill="1" applyBorder="1" applyAlignment="1" applyProtection="1">
      <alignment vertical="center"/>
      <protection locked="0"/>
    </xf>
    <xf numFmtId="0" fontId="3" fillId="3" borderId="24" xfId="0" applyFont="1" applyFill="1" applyBorder="1" applyAlignment="1">
      <alignment horizontal="right" vertical="center"/>
    </xf>
    <xf numFmtId="164" fontId="3" fillId="3" borderId="17" xfId="0" applyNumberFormat="1" applyFont="1" applyFill="1" applyBorder="1" applyAlignment="1">
      <alignment horizontal="center" vertical="center"/>
    </xf>
    <xf numFmtId="164" fontId="3" fillId="3" borderId="21" xfId="0" applyNumberFormat="1" applyFont="1" applyFill="1" applyBorder="1" applyAlignment="1">
      <alignment vertical="center"/>
    </xf>
    <xf numFmtId="0" fontId="3" fillId="3" borderId="0" xfId="0" applyFont="1" applyFill="1" applyAlignment="1">
      <alignment horizontal="center" vertical="center"/>
    </xf>
    <xf numFmtId="164" fontId="3" fillId="3" borderId="0" xfId="0" applyNumberFormat="1" applyFont="1" applyFill="1" applyAlignment="1">
      <alignment vertical="center"/>
    </xf>
    <xf numFmtId="164" fontId="3" fillId="3" borderId="4" xfId="0" applyNumberFormat="1" applyFont="1" applyFill="1" applyBorder="1" applyAlignment="1">
      <alignment horizontal="center" vertical="center"/>
    </xf>
    <xf numFmtId="0" fontId="8" fillId="3" borderId="2" xfId="0" applyFont="1" applyFill="1" applyBorder="1" applyAlignment="1">
      <alignment horizontal="right" vertical="center"/>
    </xf>
    <xf numFmtId="0" fontId="0" fillId="0" borderId="1" xfId="1" applyNumberFormat="1" applyFont="1" applyFill="1" applyBorder="1" applyAlignment="1">
      <alignment wrapText="1"/>
    </xf>
    <xf numFmtId="0" fontId="0" fillId="0" borderId="23" xfId="1" applyNumberFormat="1" applyFont="1" applyFill="1" applyBorder="1" applyAlignment="1">
      <alignment wrapText="1"/>
    </xf>
    <xf numFmtId="0" fontId="8" fillId="3" borderId="0" xfId="0" applyFont="1" applyFill="1" applyAlignment="1">
      <alignment horizontal="center" vertical="center"/>
    </xf>
    <xf numFmtId="0" fontId="3" fillId="3" borderId="0" xfId="0" applyFont="1" applyFill="1" applyAlignment="1">
      <alignment horizontal="right" vertical="center"/>
    </xf>
    <xf numFmtId="0" fontId="4" fillId="4" borderId="0" xfId="0" applyFont="1" applyFill="1" applyAlignment="1">
      <alignment horizontal="left" vertical="center"/>
    </xf>
    <xf numFmtId="0" fontId="7" fillId="3" borderId="0" xfId="0" applyFont="1" applyFill="1" applyAlignment="1">
      <alignment horizontal="center" vertical="center"/>
    </xf>
    <xf numFmtId="0" fontId="6" fillId="3" borderId="22" xfId="0" applyFont="1" applyFill="1" applyBorder="1" applyAlignment="1">
      <alignment horizontal="center" vertical="center"/>
    </xf>
    <xf numFmtId="0" fontId="6" fillId="3" borderId="0" xfId="0" applyFont="1" applyFill="1" applyAlignment="1">
      <alignment horizontal="right" vertical="center" wrapText="1"/>
    </xf>
    <xf numFmtId="0" fontId="10" fillId="3" borderId="10" xfId="0" applyFont="1" applyFill="1" applyBorder="1" applyAlignment="1">
      <alignment horizontal="left" vertical="center"/>
    </xf>
    <xf numFmtId="0" fontId="11" fillId="4" borderId="0" xfId="0" applyFont="1" applyFill="1" applyAlignment="1">
      <alignment horizontal="left" vertical="center"/>
    </xf>
    <xf numFmtId="0" fontId="0" fillId="0" borderId="23" xfId="1" applyNumberFormat="1" applyFont="1" applyFill="1" applyBorder="1" applyAlignment="1">
      <alignment vertical="center" wrapText="1"/>
    </xf>
    <xf numFmtId="0" fontId="0" fillId="0" borderId="23" xfId="1" applyNumberFormat="1" applyFont="1" applyFill="1" applyBorder="1" applyAlignment="1">
      <alignment horizontal="center" vertical="center" wrapText="1"/>
    </xf>
    <xf numFmtId="0" fontId="14" fillId="6" borderId="0" xfId="2" applyNumberFormat="1" applyFill="1" applyBorder="1" applyAlignment="1" applyProtection="1">
      <alignment horizontal="center" vertical="center"/>
      <protection locked="0"/>
    </xf>
    <xf numFmtId="0" fontId="14" fillId="6" borderId="23" xfId="2" applyNumberFormat="1" applyFill="1" applyBorder="1" applyAlignment="1" applyProtection="1">
      <alignment horizontal="center" vertical="center"/>
      <protection locked="0"/>
    </xf>
    <xf numFmtId="166" fontId="3" fillId="5" borderId="11" xfId="0" applyNumberFormat="1" applyFont="1" applyFill="1" applyBorder="1" applyAlignment="1" applyProtection="1">
      <alignment vertical="center"/>
      <protection locked="0"/>
    </xf>
    <xf numFmtId="0" fontId="14" fillId="6" borderId="23" xfId="2" applyFill="1" applyBorder="1" applyAlignment="1" applyProtection="1">
      <alignment horizontal="center" vertical="center"/>
      <protection locked="0"/>
    </xf>
    <xf numFmtId="0" fontId="6" fillId="5" borderId="11" xfId="0" applyFont="1" applyFill="1" applyBorder="1" applyAlignment="1">
      <alignment horizontal="center" vertical="center"/>
    </xf>
    <xf numFmtId="0" fontId="6" fillId="5" borderId="12" xfId="0" applyFont="1" applyFill="1" applyBorder="1" applyAlignment="1">
      <alignment horizontal="center" vertical="center"/>
    </xf>
    <xf numFmtId="0" fontId="6" fillId="3" borderId="0" xfId="0" applyFont="1" applyFill="1" applyAlignment="1">
      <alignment horizontal="right" vertical="center" wrapText="1"/>
    </xf>
    <xf numFmtId="0" fontId="6" fillId="3" borderId="2" xfId="0" applyFont="1" applyFill="1" applyBorder="1" applyAlignment="1">
      <alignment horizontal="right" vertical="center" wrapText="1"/>
    </xf>
    <xf numFmtId="49" fontId="3" fillId="5" borderId="8" xfId="0" applyNumberFormat="1" applyFont="1" applyFill="1" applyBorder="1" applyAlignment="1" applyProtection="1">
      <alignment horizontal="center" vertical="center"/>
      <protection locked="0"/>
    </xf>
    <xf numFmtId="49" fontId="3" fillId="5" borderId="28" xfId="0" applyNumberFormat="1" applyFont="1" applyFill="1" applyBorder="1" applyAlignment="1" applyProtection="1">
      <alignment horizontal="center" vertical="center"/>
      <protection locked="0"/>
    </xf>
    <xf numFmtId="49" fontId="3" fillId="5" borderId="27" xfId="0" applyNumberFormat="1" applyFont="1" applyFill="1" applyBorder="1" applyAlignment="1" applyProtection="1">
      <alignment horizontal="center" vertical="center"/>
      <protection locked="0"/>
    </xf>
    <xf numFmtId="49" fontId="3" fillId="5" borderId="29" xfId="0" applyNumberFormat="1" applyFont="1" applyFill="1" applyBorder="1" applyAlignment="1" applyProtection="1">
      <alignment horizontal="center" vertical="center"/>
      <protection locked="0"/>
    </xf>
    <xf numFmtId="0" fontId="4" fillId="4" borderId="0" xfId="0" applyFont="1" applyFill="1" applyAlignment="1">
      <alignment horizontal="left" vertical="center"/>
    </xf>
    <xf numFmtId="0" fontId="2" fillId="3" borderId="0" xfId="0" applyFont="1" applyFill="1" applyAlignment="1">
      <alignment horizontal="center" vertical="center"/>
    </xf>
    <xf numFmtId="0" fontId="13" fillId="3" borderId="0" xfId="0" applyFont="1" applyFill="1" applyAlignment="1">
      <alignment horizontal="center" vertical="center"/>
    </xf>
    <xf numFmtId="49" fontId="3" fillId="5" borderId="8" xfId="0" applyNumberFormat="1" applyFont="1" applyFill="1" applyBorder="1" applyAlignment="1" applyProtection="1">
      <alignment horizontal="center" vertical="center" wrapText="1"/>
      <protection locked="0"/>
    </xf>
    <xf numFmtId="49" fontId="3" fillId="5" borderId="17" xfId="0" applyNumberFormat="1" applyFont="1" applyFill="1" applyBorder="1" applyAlignment="1" applyProtection="1">
      <alignment horizontal="center" vertical="center" wrapText="1"/>
      <protection locked="0"/>
    </xf>
    <xf numFmtId="49" fontId="3" fillId="5" borderId="28" xfId="0" applyNumberFormat="1" applyFont="1" applyFill="1" applyBorder="1" applyAlignment="1" applyProtection="1">
      <alignment horizontal="center" vertical="center" wrapText="1"/>
      <protection locked="0"/>
    </xf>
    <xf numFmtId="49" fontId="3" fillId="5" borderId="6" xfId="0" applyNumberFormat="1" applyFont="1" applyFill="1" applyBorder="1" applyAlignment="1" applyProtection="1">
      <alignment horizontal="center" vertical="center" wrapText="1"/>
      <protection locked="0"/>
    </xf>
    <xf numFmtId="49" fontId="3" fillId="5" borderId="0" xfId="0" applyNumberFormat="1" applyFont="1" applyFill="1" applyAlignment="1" applyProtection="1">
      <alignment horizontal="center" vertical="center" wrapText="1"/>
      <protection locked="0"/>
    </xf>
    <xf numFmtId="49" fontId="3" fillId="5" borderId="2" xfId="0" applyNumberFormat="1" applyFont="1" applyFill="1" applyBorder="1" applyAlignment="1" applyProtection="1">
      <alignment horizontal="center" vertical="center" wrapText="1"/>
      <protection locked="0"/>
    </xf>
    <xf numFmtId="49" fontId="3" fillId="5" borderId="27" xfId="0" applyNumberFormat="1" applyFont="1" applyFill="1" applyBorder="1" applyAlignment="1" applyProtection="1">
      <alignment horizontal="center" vertical="center" wrapText="1"/>
      <protection locked="0"/>
    </xf>
    <xf numFmtId="49" fontId="3" fillId="5" borderId="1" xfId="0" applyNumberFormat="1" applyFont="1" applyFill="1" applyBorder="1" applyAlignment="1" applyProtection="1">
      <alignment horizontal="center" vertical="center" wrapText="1"/>
      <protection locked="0"/>
    </xf>
    <xf numFmtId="49" fontId="3" fillId="5" borderId="29" xfId="0" applyNumberFormat="1" applyFont="1" applyFill="1" applyBorder="1" applyAlignment="1" applyProtection="1">
      <alignment horizontal="center" vertical="center" wrapText="1"/>
      <protection locked="0"/>
    </xf>
    <xf numFmtId="0" fontId="6" fillId="3" borderId="0" xfId="0" applyFont="1" applyFill="1" applyAlignment="1">
      <alignment horizontal="right" vertical="center"/>
    </xf>
    <xf numFmtId="0" fontId="6" fillId="3" borderId="2" xfId="0" applyFont="1" applyFill="1" applyBorder="1" applyAlignment="1">
      <alignment horizontal="right" vertical="center"/>
    </xf>
    <xf numFmtId="49" fontId="3" fillId="5" borderId="3" xfId="0" applyNumberFormat="1" applyFont="1" applyFill="1" applyBorder="1" applyAlignment="1" applyProtection="1">
      <alignment horizontal="center" vertical="center"/>
      <protection locked="0"/>
    </xf>
    <xf numFmtId="49" fontId="3" fillId="5" borderId="4" xfId="0" applyNumberFormat="1" applyFont="1" applyFill="1" applyBorder="1" applyAlignment="1" applyProtection="1">
      <alignment horizontal="center" vertical="center"/>
      <protection locked="0"/>
    </xf>
    <xf numFmtId="49" fontId="3" fillId="5" borderId="5" xfId="0" applyNumberFormat="1" applyFont="1" applyFill="1" applyBorder="1" applyAlignment="1" applyProtection="1">
      <alignment horizontal="center" vertical="center"/>
      <protection locked="0"/>
    </xf>
    <xf numFmtId="0" fontId="7" fillId="3" borderId="0" xfId="0" applyFont="1" applyFill="1" applyAlignment="1">
      <alignment horizontal="center" vertical="center"/>
    </xf>
    <xf numFmtId="0" fontId="3" fillId="3" borderId="0" xfId="0" applyFont="1" applyFill="1" applyAlignment="1">
      <alignment horizontal="right" vertical="center"/>
    </xf>
    <xf numFmtId="0" fontId="3" fillId="3" borderId="2" xfId="0" applyFont="1" applyFill="1" applyBorder="1" applyAlignment="1">
      <alignment horizontal="right" vertical="center"/>
    </xf>
    <xf numFmtId="49" fontId="14" fillId="2" borderId="3" xfId="2" applyNumberFormat="1" applyFill="1" applyBorder="1" applyAlignment="1" applyProtection="1">
      <alignment horizontal="center" vertical="center"/>
      <protection locked="0"/>
    </xf>
    <xf numFmtId="49" fontId="0" fillId="2" borderId="5" xfId="1" applyNumberFormat="1" applyFont="1" applyFill="1" applyBorder="1" applyAlignment="1" applyProtection="1">
      <alignment horizontal="center" vertical="center"/>
      <protection locked="0"/>
    </xf>
    <xf numFmtId="165" fontId="3" fillId="5" borderId="3" xfId="0" applyNumberFormat="1" applyFont="1" applyFill="1" applyBorder="1" applyAlignment="1" applyProtection="1">
      <alignment horizontal="center" vertical="center"/>
      <protection locked="0"/>
    </xf>
    <xf numFmtId="165" fontId="3" fillId="5" borderId="5" xfId="0" applyNumberFormat="1" applyFont="1" applyFill="1" applyBorder="1" applyAlignment="1" applyProtection="1">
      <alignment horizontal="center" vertical="center"/>
      <protection locked="0"/>
    </xf>
    <xf numFmtId="0" fontId="6" fillId="6" borderId="11" xfId="0" applyFont="1" applyFill="1" applyBorder="1" applyAlignment="1" applyProtection="1">
      <alignment horizontal="center" vertical="center"/>
      <protection locked="0"/>
    </xf>
    <xf numFmtId="0" fontId="6" fillId="6" borderId="12" xfId="0" applyFont="1" applyFill="1" applyBorder="1" applyAlignment="1" applyProtection="1">
      <alignment horizontal="center" vertical="center"/>
      <protection locked="0"/>
    </xf>
    <xf numFmtId="0" fontId="6" fillId="3" borderId="22" xfId="0" applyFont="1" applyFill="1" applyBorder="1" applyAlignment="1">
      <alignment horizontal="center" vertical="center"/>
    </xf>
    <xf numFmtId="49" fontId="3" fillId="5" borderId="3" xfId="0" applyNumberFormat="1" applyFont="1" applyFill="1" applyBorder="1" applyAlignment="1" applyProtection="1">
      <alignment horizontal="left" vertical="center" wrapText="1"/>
      <protection locked="0"/>
    </xf>
    <xf numFmtId="49" fontId="3" fillId="5" borderId="4" xfId="0" applyNumberFormat="1" applyFont="1" applyFill="1" applyBorder="1" applyAlignment="1" applyProtection="1">
      <alignment horizontal="left" vertical="center" wrapText="1"/>
      <protection locked="0"/>
    </xf>
    <xf numFmtId="49" fontId="3" fillId="5" borderId="5" xfId="0" applyNumberFormat="1" applyFont="1" applyFill="1" applyBorder="1" applyAlignment="1" applyProtection="1">
      <alignment horizontal="left" vertical="center" wrapText="1"/>
      <protection locked="0"/>
    </xf>
    <xf numFmtId="0" fontId="6" fillId="4" borderId="1" xfId="0" applyFont="1" applyFill="1" applyBorder="1" applyAlignment="1">
      <alignment horizontal="left" wrapText="1"/>
    </xf>
    <xf numFmtId="0" fontId="6" fillId="4" borderId="1" xfId="0" applyFont="1" applyFill="1" applyBorder="1" applyAlignment="1">
      <alignment horizontal="left"/>
    </xf>
    <xf numFmtId="0" fontId="6" fillId="4" borderId="1" xfId="0" applyFont="1" applyFill="1" applyBorder="1" applyAlignment="1">
      <alignment horizontal="left" vertical="center"/>
    </xf>
    <xf numFmtId="0" fontId="0" fillId="0" borderId="4" xfId="0" applyBorder="1" applyAlignment="1">
      <alignment wrapText="1"/>
    </xf>
    <xf numFmtId="0" fontId="0" fillId="0" borderId="5" xfId="0" applyBorder="1" applyAlignment="1">
      <alignment wrapText="1"/>
    </xf>
    <xf numFmtId="0" fontId="9" fillId="4" borderId="1" xfId="0" applyFont="1" applyFill="1" applyBorder="1" applyAlignment="1">
      <alignment horizontal="left" wrapText="1"/>
    </xf>
    <xf numFmtId="0" fontId="7" fillId="3" borderId="22" xfId="0" applyFont="1" applyFill="1" applyBorder="1" applyAlignment="1">
      <alignment horizontal="center" vertical="center"/>
    </xf>
    <xf numFmtId="0" fontId="3" fillId="5" borderId="11" xfId="0" applyFont="1" applyFill="1" applyBorder="1" applyAlignment="1" applyProtection="1">
      <alignment horizontal="center" vertical="center"/>
      <protection locked="0"/>
    </xf>
    <xf numFmtId="0" fontId="3" fillId="5" borderId="12" xfId="0" applyFont="1" applyFill="1" applyBorder="1" applyAlignment="1" applyProtection="1">
      <alignment horizontal="center" vertical="center"/>
      <protection locked="0"/>
    </xf>
    <xf numFmtId="14" fontId="3" fillId="5" borderId="11" xfId="0" applyNumberFormat="1" applyFont="1" applyFill="1" applyBorder="1" applyAlignment="1" applyProtection="1">
      <alignment horizontal="center" vertical="center"/>
      <protection locked="0"/>
    </xf>
    <xf numFmtId="14" fontId="3" fillId="5" borderId="12" xfId="0" applyNumberFormat="1" applyFont="1" applyFill="1" applyBorder="1" applyAlignment="1" applyProtection="1">
      <alignment horizontal="center" vertical="center"/>
      <protection locked="0"/>
    </xf>
    <xf numFmtId="0" fontId="4" fillId="3" borderId="0" xfId="0" applyFont="1" applyFill="1" applyAlignment="1">
      <alignment horizontal="left" vertical="center"/>
    </xf>
    <xf numFmtId="0" fontId="3" fillId="3" borderId="0" xfId="0" applyFont="1" applyFill="1" applyAlignment="1">
      <alignment horizontal="left" vertical="center" wrapText="1"/>
    </xf>
    <xf numFmtId="0" fontId="8" fillId="3" borderId="0" xfId="0" applyFont="1" applyFill="1" applyAlignment="1">
      <alignment horizontal="center" vertical="center"/>
    </xf>
    <xf numFmtId="0" fontId="7" fillId="3" borderId="22" xfId="0" applyFont="1" applyFill="1" applyBorder="1" applyAlignment="1">
      <alignment horizontal="left" vertical="center"/>
    </xf>
    <xf numFmtId="49" fontId="3" fillId="5" borderId="11" xfId="0" applyNumberFormat="1" applyFont="1" applyFill="1" applyBorder="1" applyAlignment="1" applyProtection="1">
      <alignment horizontal="center" vertical="center"/>
      <protection locked="0"/>
    </xf>
    <xf numFmtId="49" fontId="3" fillId="5" borderId="12" xfId="0" applyNumberFormat="1" applyFont="1" applyFill="1" applyBorder="1" applyAlignment="1" applyProtection="1">
      <alignment horizontal="center" vertical="center"/>
      <protection locked="0"/>
    </xf>
    <xf numFmtId="164" fontId="3" fillId="5" borderId="11" xfId="0" applyNumberFormat="1" applyFont="1" applyFill="1" applyBorder="1" applyAlignment="1">
      <alignment horizontal="center" vertical="center"/>
    </xf>
    <xf numFmtId="164" fontId="3" fillId="5" borderId="12" xfId="0" applyNumberFormat="1" applyFont="1" applyFill="1" applyBorder="1" applyAlignment="1">
      <alignment horizontal="center" vertical="center"/>
    </xf>
    <xf numFmtId="0" fontId="3" fillId="6" borderId="11" xfId="0" applyFont="1" applyFill="1" applyBorder="1" applyAlignment="1" applyProtection="1">
      <alignment horizontal="center" vertical="center"/>
      <protection locked="0"/>
    </xf>
    <xf numFmtId="0" fontId="3" fillId="6" borderId="12" xfId="0" applyFont="1" applyFill="1" applyBorder="1" applyAlignment="1" applyProtection="1">
      <alignment horizontal="center" vertical="center"/>
      <protection locked="0"/>
    </xf>
    <xf numFmtId="164" fontId="3" fillId="3" borderId="27" xfId="0" applyNumberFormat="1" applyFont="1" applyFill="1" applyBorder="1" applyAlignment="1">
      <alignment horizontal="center" vertical="center"/>
    </xf>
    <xf numFmtId="164" fontId="3" fillId="3" borderId="29" xfId="0" applyNumberFormat="1" applyFont="1" applyFill="1" applyBorder="1" applyAlignment="1">
      <alignment horizontal="center" vertical="center"/>
    </xf>
    <xf numFmtId="164" fontId="3" fillId="5" borderId="30" xfId="0" applyNumberFormat="1" applyFont="1" applyFill="1" applyBorder="1" applyAlignment="1">
      <alignment horizontal="center" vertical="center"/>
    </xf>
    <xf numFmtId="164" fontId="3" fillId="5" borderId="15" xfId="0" applyNumberFormat="1" applyFont="1" applyFill="1" applyBorder="1" applyAlignment="1">
      <alignment horizontal="center" vertical="center"/>
    </xf>
    <xf numFmtId="164" fontId="3" fillId="5" borderId="23" xfId="0" applyNumberFormat="1" applyFont="1" applyFill="1" applyBorder="1" applyAlignment="1">
      <alignment horizontal="center" vertical="center"/>
    </xf>
    <xf numFmtId="164" fontId="3" fillId="3" borderId="25" xfId="0" applyNumberFormat="1" applyFont="1" applyFill="1" applyBorder="1" applyAlignment="1">
      <alignment horizontal="center" vertical="center"/>
    </xf>
    <xf numFmtId="164" fontId="3" fillId="3" borderId="26" xfId="0" applyNumberFormat="1" applyFont="1" applyFill="1" applyBorder="1" applyAlignment="1">
      <alignment horizontal="center" vertical="center"/>
    </xf>
    <xf numFmtId="164" fontId="8" fillId="3" borderId="3" xfId="0" applyNumberFormat="1" applyFont="1" applyFill="1" applyBorder="1" applyAlignment="1">
      <alignment horizontal="center" vertical="center"/>
    </xf>
    <xf numFmtId="164" fontId="8" fillId="3" borderId="5" xfId="0" applyNumberFormat="1" applyFont="1" applyFill="1" applyBorder="1" applyAlignment="1">
      <alignment horizontal="center" vertical="center"/>
    </xf>
    <xf numFmtId="0" fontId="0" fillId="0" borderId="0" xfId="0" applyAlignment="1">
      <alignment horizontal="center"/>
    </xf>
    <xf numFmtId="0" fontId="12" fillId="3" borderId="0" xfId="0" applyFont="1" applyFill="1" applyAlignment="1">
      <alignment horizontal="center" vertical="center"/>
    </xf>
    <xf numFmtId="0" fontId="10" fillId="3" borderId="0" xfId="0" applyFont="1" applyFill="1" applyAlignment="1">
      <alignment horizontal="center" vertical="center"/>
    </xf>
    <xf numFmtId="0" fontId="9" fillId="3" borderId="17" xfId="0" applyFont="1" applyFill="1" applyBorder="1" applyAlignment="1">
      <alignment horizontal="left" vertical="top" wrapText="1"/>
    </xf>
    <xf numFmtId="0" fontId="3" fillId="3" borderId="0" xfId="0" applyFont="1" applyFill="1" applyAlignment="1">
      <alignment horizontal="left" vertical="center"/>
    </xf>
    <xf numFmtId="0" fontId="0" fillId="0" borderId="0" xfId="1" applyNumberFormat="1" applyFont="1" applyFill="1" applyBorder="1" applyAlignment="1">
      <alignment horizontal="center" wrapText="1"/>
    </xf>
    <xf numFmtId="0" fontId="0" fillId="0" borderId="1" xfId="1" applyNumberFormat="1" applyFont="1" applyFill="1" applyBorder="1" applyAlignment="1">
      <alignment horizontal="center" wrapText="1"/>
    </xf>
    <xf numFmtId="0" fontId="0" fillId="0" borderId="22" xfId="1" applyNumberFormat="1" applyFont="1" applyFill="1" applyBorder="1" applyAlignment="1">
      <alignment horizontal="center" wrapText="1"/>
    </xf>
    <xf numFmtId="0" fontId="6" fillId="4" borderId="1" xfId="0" applyFont="1" applyFill="1" applyBorder="1" applyAlignment="1">
      <alignment horizontal="left" vertical="center" wrapText="1"/>
    </xf>
    <xf numFmtId="0" fontId="9" fillId="4" borderId="1" xfId="0" applyFont="1" applyFill="1" applyBorder="1" applyAlignment="1">
      <alignment horizontal="left" vertical="center" wrapText="1"/>
    </xf>
    <xf numFmtId="0" fontId="6" fillId="3" borderId="0" xfId="0" applyFont="1" applyFill="1" applyAlignment="1">
      <alignment horizontal="left" vertical="top" wrapText="1"/>
    </xf>
    <xf numFmtId="0" fontId="9" fillId="3" borderId="0" xfId="0" applyFont="1" applyFill="1" applyAlignment="1">
      <alignment horizontal="left" vertical="top" wrapText="1"/>
    </xf>
    <xf numFmtId="49" fontId="14" fillId="2" borderId="5" xfId="2" applyNumberFormat="1" applyFill="1" applyBorder="1" applyAlignment="1" applyProtection="1">
      <alignment horizontal="center" vertical="center"/>
      <protection locked="0"/>
    </xf>
  </cellXfs>
  <cellStyles count="3">
    <cellStyle name="Comma" xfId="1" builtinId="3"/>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1438275</xdr:colOff>
      <xdr:row>0</xdr:row>
      <xdr:rowOff>19051</xdr:rowOff>
    </xdr:from>
    <xdr:to>
      <xdr:col>5</xdr:col>
      <xdr:colOff>247650</xdr:colOff>
      <xdr:row>1</xdr:row>
      <xdr:rowOff>40167</xdr:rowOff>
    </xdr:to>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152775" y="19051"/>
          <a:ext cx="4391025" cy="93551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mailto:jflana3@illinois.edu" TargetMode="External"/><Relationship Id="rId7" Type="http://schemas.openxmlformats.org/officeDocument/2006/relationships/hyperlink" Target="mailto:yflin@illinois.edu" TargetMode="External"/><Relationship Id="rId2" Type="http://schemas.openxmlformats.org/officeDocument/2006/relationships/hyperlink" Target="mailto:yflin@illinois.edu" TargetMode="External"/><Relationship Id="rId1" Type="http://schemas.openxmlformats.org/officeDocument/2006/relationships/hyperlink" Target="mailto:tsatrom2@illinois.edu" TargetMode="External"/><Relationship Id="rId6" Type="http://schemas.openxmlformats.org/officeDocument/2006/relationships/hyperlink" Target="mailto:tsatrom2@illinois.edu" TargetMode="External"/><Relationship Id="rId5" Type="http://schemas.openxmlformats.org/officeDocument/2006/relationships/hyperlink" Target="mailto:yflin@illinois.edu" TargetMode="External"/><Relationship Id="rId4" Type="http://schemas.openxmlformats.org/officeDocument/2006/relationships/hyperlink" Target="mailto:vozzo3@illinois.edu" TargetMode="External"/><Relationship Id="rId9"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99"/>
  <sheetViews>
    <sheetView tabSelected="1" topLeftCell="A30" workbookViewId="0">
      <selection activeCell="D39" sqref="D39:E39"/>
    </sheetView>
  </sheetViews>
  <sheetFormatPr defaultColWidth="8.85546875" defaultRowHeight="15"/>
  <cols>
    <col min="2" max="2" width="25.7109375" customWidth="1"/>
    <col min="3" max="3" width="31.42578125" customWidth="1"/>
    <col min="4" max="4" width="26.42578125" customWidth="1"/>
    <col min="5" max="7" width="25.7109375" customWidth="1"/>
    <col min="8" max="8" width="58" customWidth="1"/>
  </cols>
  <sheetData>
    <row r="1" spans="1:8" ht="72" customHeight="1">
      <c r="A1" s="121"/>
      <c r="B1" s="62"/>
      <c r="C1" s="62"/>
      <c r="D1" s="62"/>
      <c r="E1" s="62"/>
      <c r="F1" s="62"/>
      <c r="G1" s="62"/>
      <c r="H1" s="1"/>
    </row>
    <row r="2" spans="1:8" ht="30.95">
      <c r="A2" s="121"/>
      <c r="B2" s="63" t="s">
        <v>0</v>
      </c>
      <c r="C2" s="63"/>
      <c r="D2" s="63"/>
      <c r="E2" s="63"/>
      <c r="F2" s="63"/>
      <c r="G2" s="63"/>
      <c r="H2" s="2"/>
    </row>
    <row r="3" spans="1:8" ht="17.100000000000001" thickBot="1">
      <c r="A3" s="121"/>
      <c r="B3" s="2"/>
      <c r="C3" s="2"/>
      <c r="D3" s="2"/>
      <c r="E3" s="2"/>
      <c r="F3" s="2"/>
      <c r="G3" s="2"/>
      <c r="H3" s="2"/>
    </row>
    <row r="4" spans="1:8" ht="15.75" customHeight="1">
      <c r="A4" s="121"/>
      <c r="B4" s="64" t="s">
        <v>1</v>
      </c>
      <c r="C4" s="65"/>
      <c r="D4" s="65"/>
      <c r="E4" s="65"/>
      <c r="F4" s="65"/>
      <c r="G4" s="66"/>
      <c r="H4" s="2"/>
    </row>
    <row r="5" spans="1:8" ht="15.95">
      <c r="A5" s="121"/>
      <c r="B5" s="67"/>
      <c r="C5" s="68"/>
      <c r="D5" s="68"/>
      <c r="E5" s="68"/>
      <c r="F5" s="68"/>
      <c r="G5" s="69"/>
      <c r="H5" s="2"/>
    </row>
    <row r="6" spans="1:8" ht="15.95">
      <c r="A6" s="121"/>
      <c r="B6" s="67"/>
      <c r="C6" s="68"/>
      <c r="D6" s="68"/>
      <c r="E6" s="68"/>
      <c r="F6" s="68"/>
      <c r="G6" s="69"/>
      <c r="H6" s="2"/>
    </row>
    <row r="7" spans="1:8" ht="15.95">
      <c r="A7" s="121"/>
      <c r="B7" s="67"/>
      <c r="C7" s="68"/>
      <c r="D7" s="68"/>
      <c r="E7" s="68"/>
      <c r="F7" s="68"/>
      <c r="G7" s="69"/>
      <c r="H7" s="2"/>
    </row>
    <row r="8" spans="1:8" ht="15.95">
      <c r="A8" s="121"/>
      <c r="B8" s="67"/>
      <c r="C8" s="68"/>
      <c r="D8" s="68"/>
      <c r="E8" s="68"/>
      <c r="F8" s="68"/>
      <c r="G8" s="69"/>
      <c r="H8" s="2"/>
    </row>
    <row r="9" spans="1:8" ht="15.95">
      <c r="A9" s="121"/>
      <c r="B9" s="67"/>
      <c r="C9" s="68"/>
      <c r="D9" s="68"/>
      <c r="E9" s="68"/>
      <c r="F9" s="68"/>
      <c r="G9" s="69"/>
      <c r="H9" s="2"/>
    </row>
    <row r="10" spans="1:8" ht="17.100000000000001" thickBot="1">
      <c r="A10" s="121"/>
      <c r="B10" s="70"/>
      <c r="C10" s="71"/>
      <c r="D10" s="71"/>
      <c r="E10" s="71"/>
      <c r="F10" s="71"/>
      <c r="G10" s="72"/>
      <c r="H10" s="2"/>
    </row>
    <row r="11" spans="1:8" ht="26.1">
      <c r="A11" s="121"/>
      <c r="B11" s="61" t="s">
        <v>2</v>
      </c>
      <c r="C11" s="61"/>
      <c r="D11" s="61"/>
      <c r="E11" s="61"/>
      <c r="F11" s="61"/>
      <c r="G11" s="61"/>
      <c r="H11" s="61"/>
    </row>
    <row r="12" spans="1:8" ht="27" thickBot="1">
      <c r="A12" s="121"/>
      <c r="B12" s="3"/>
      <c r="C12" s="3"/>
      <c r="D12" s="4"/>
      <c r="E12" s="4"/>
      <c r="F12" s="4"/>
      <c r="G12" s="4"/>
      <c r="H12" s="3"/>
    </row>
    <row r="13" spans="1:8" ht="17.100000000000001" thickBot="1">
      <c r="A13" s="121"/>
      <c r="B13" s="73" t="s">
        <v>3</v>
      </c>
      <c r="C13" s="74"/>
      <c r="D13" s="75" t="s">
        <v>4</v>
      </c>
      <c r="E13" s="76"/>
      <c r="F13" s="76"/>
      <c r="G13" s="77"/>
      <c r="H13" s="5"/>
    </row>
    <row r="14" spans="1:8" ht="17.100000000000001" thickBot="1">
      <c r="A14" s="121"/>
      <c r="B14" s="73" t="s">
        <v>5</v>
      </c>
      <c r="C14" s="74"/>
      <c r="D14" s="6">
        <v>4867.5</v>
      </c>
      <c r="E14" s="7"/>
      <c r="F14" s="8"/>
      <c r="G14" s="8"/>
      <c r="H14" s="2"/>
    </row>
    <row r="15" spans="1:8" ht="17.100000000000001" thickBot="1">
      <c r="A15" s="121"/>
      <c r="B15" s="73" t="s">
        <v>6</v>
      </c>
      <c r="C15" s="74"/>
      <c r="D15" s="9" t="s">
        <v>7</v>
      </c>
      <c r="E15" s="45" t="s">
        <v>8</v>
      </c>
      <c r="F15" s="53" t="s">
        <v>9</v>
      </c>
      <c r="G15" s="54"/>
      <c r="H15" s="10"/>
    </row>
    <row r="16" spans="1:8" ht="16.5" customHeight="1">
      <c r="A16" s="121"/>
      <c r="B16" s="55" t="s">
        <v>10</v>
      </c>
      <c r="C16" s="56"/>
      <c r="D16" s="57" t="s">
        <v>11</v>
      </c>
      <c r="E16" s="58"/>
      <c r="F16" s="11" t="s">
        <v>11</v>
      </c>
      <c r="G16" s="12" t="s">
        <v>12</v>
      </c>
      <c r="H16" s="10"/>
    </row>
    <row r="17" spans="1:8" ht="17.100000000000001" thickBot="1">
      <c r="A17" s="121"/>
      <c r="B17" s="55"/>
      <c r="C17" s="56"/>
      <c r="D17" s="59"/>
      <c r="E17" s="60"/>
      <c r="F17" s="13" t="s">
        <v>13</v>
      </c>
      <c r="G17" s="14" t="s">
        <v>14</v>
      </c>
      <c r="H17" s="10"/>
    </row>
    <row r="18" spans="1:8" ht="15.95">
      <c r="A18" s="121"/>
      <c r="B18" s="44"/>
      <c r="C18" s="44"/>
      <c r="D18" s="15"/>
      <c r="E18" s="16"/>
      <c r="F18" s="17" t="s">
        <v>15</v>
      </c>
      <c r="G18" s="18" t="s">
        <v>16</v>
      </c>
      <c r="H18" s="10"/>
    </row>
    <row r="19" spans="1:8" ht="15.95">
      <c r="A19" s="121"/>
      <c r="B19" s="2"/>
      <c r="C19" s="2"/>
      <c r="D19" s="2"/>
      <c r="E19" s="2"/>
      <c r="F19" s="19"/>
      <c r="G19" s="19"/>
      <c r="H19" s="2"/>
    </row>
    <row r="20" spans="1:8" ht="26.1">
      <c r="A20" s="121"/>
      <c r="B20" s="61" t="s">
        <v>17</v>
      </c>
      <c r="C20" s="61"/>
      <c r="D20" s="61"/>
      <c r="E20" s="61"/>
      <c r="F20" s="61"/>
      <c r="G20" s="61"/>
      <c r="H20" s="61"/>
    </row>
    <row r="21" spans="1:8" ht="26.1">
      <c r="A21" s="121"/>
      <c r="B21" s="3"/>
      <c r="C21" s="3"/>
      <c r="D21" s="3"/>
      <c r="E21" s="3"/>
      <c r="F21" s="3"/>
      <c r="G21" s="3"/>
      <c r="H21" s="3"/>
    </row>
    <row r="22" spans="1:8" ht="27" thickBot="1">
      <c r="A22" s="121"/>
      <c r="B22" s="78" t="s">
        <v>18</v>
      </c>
      <c r="C22" s="78"/>
      <c r="D22" s="4"/>
      <c r="E22" s="4"/>
      <c r="F22" s="3"/>
      <c r="G22" s="3"/>
      <c r="H22" s="3"/>
    </row>
    <row r="23" spans="1:8" ht="17.100000000000001" thickBot="1">
      <c r="A23" s="121"/>
      <c r="B23" s="79" t="s">
        <v>19</v>
      </c>
      <c r="C23" s="80"/>
      <c r="D23" s="75" t="s">
        <v>20</v>
      </c>
      <c r="E23" s="77"/>
      <c r="F23" s="5"/>
      <c r="G23" s="2"/>
      <c r="H23" s="2"/>
    </row>
    <row r="24" spans="1:8" ht="17.100000000000001" thickBot="1">
      <c r="A24" s="121"/>
      <c r="B24" s="79" t="s">
        <v>21</v>
      </c>
      <c r="C24" s="80"/>
      <c r="D24" s="75" t="s">
        <v>22</v>
      </c>
      <c r="E24" s="77"/>
      <c r="F24" s="5"/>
      <c r="G24" s="2"/>
      <c r="H24" s="2"/>
    </row>
    <row r="25" spans="1:8" ht="15.75">
      <c r="A25" s="121"/>
      <c r="B25" s="79" t="s">
        <v>23</v>
      </c>
      <c r="C25" s="80"/>
      <c r="D25" s="81" t="s">
        <v>24</v>
      </c>
      <c r="E25" s="133"/>
      <c r="F25" s="5"/>
      <c r="G25" s="2"/>
      <c r="H25" s="2"/>
    </row>
    <row r="26" spans="1:8" ht="17.100000000000001" thickBot="1">
      <c r="A26" s="121"/>
      <c r="B26" s="79" t="s">
        <v>25</v>
      </c>
      <c r="C26" s="80"/>
      <c r="D26" s="83">
        <v>6185308330</v>
      </c>
      <c r="E26" s="84"/>
      <c r="F26" s="5"/>
      <c r="G26" s="2"/>
      <c r="H26" s="2"/>
    </row>
    <row r="27" spans="1:8" ht="17.100000000000001" thickBot="1">
      <c r="A27" s="121"/>
      <c r="B27" s="79" t="s">
        <v>26</v>
      </c>
      <c r="C27" s="80"/>
      <c r="D27" s="75"/>
      <c r="E27" s="77"/>
      <c r="F27" s="5"/>
      <c r="G27" s="2"/>
      <c r="H27" s="2"/>
    </row>
    <row r="28" spans="1:8" ht="15.95">
      <c r="A28" s="121"/>
      <c r="B28" s="40"/>
      <c r="C28" s="40"/>
      <c r="D28" s="15"/>
      <c r="E28" s="15"/>
      <c r="F28" s="2"/>
      <c r="G28" s="2"/>
      <c r="H28" s="2"/>
    </row>
    <row r="29" spans="1:8" ht="20.100000000000001" thickBot="1">
      <c r="A29" s="121"/>
      <c r="B29" s="78" t="s">
        <v>27</v>
      </c>
      <c r="C29" s="78"/>
      <c r="D29" s="20"/>
      <c r="E29" s="20"/>
      <c r="F29" s="2"/>
      <c r="G29" s="2"/>
      <c r="H29" s="2"/>
    </row>
    <row r="30" spans="1:8" ht="17.100000000000001" thickBot="1">
      <c r="A30" s="121"/>
      <c r="B30" s="79" t="s">
        <v>19</v>
      </c>
      <c r="C30" s="80"/>
      <c r="D30" s="75" t="s">
        <v>28</v>
      </c>
      <c r="E30" s="77"/>
      <c r="F30" s="5"/>
      <c r="G30" s="2"/>
      <c r="H30" s="2"/>
    </row>
    <row r="31" spans="1:8" ht="17.100000000000001" thickBot="1">
      <c r="A31" s="121"/>
      <c r="B31" s="79" t="s">
        <v>29</v>
      </c>
      <c r="C31" s="80"/>
      <c r="D31" s="75" t="s">
        <v>30</v>
      </c>
      <c r="E31" s="77"/>
      <c r="F31" s="5"/>
      <c r="G31" s="2"/>
      <c r="H31" s="2"/>
    </row>
    <row r="32" spans="1:8" ht="17.100000000000001" thickBot="1">
      <c r="A32" s="121"/>
      <c r="B32" s="79" t="s">
        <v>31</v>
      </c>
      <c r="C32" s="80"/>
      <c r="D32" s="75" t="s">
        <v>32</v>
      </c>
      <c r="E32" s="77"/>
      <c r="F32" s="5"/>
      <c r="G32" s="2"/>
      <c r="H32" s="2"/>
    </row>
    <row r="33" spans="1:8" ht="15.75">
      <c r="A33" s="121"/>
      <c r="B33" s="79" t="s">
        <v>23</v>
      </c>
      <c r="C33" s="80"/>
      <c r="D33" s="81" t="s">
        <v>33</v>
      </c>
      <c r="E33" s="133"/>
      <c r="F33" s="5"/>
      <c r="G33" s="2"/>
      <c r="H33" s="2"/>
    </row>
    <row r="34" spans="1:8" ht="17.100000000000001" thickBot="1">
      <c r="A34" s="121"/>
      <c r="B34" s="79" t="s">
        <v>25</v>
      </c>
      <c r="C34" s="80"/>
      <c r="D34" s="75"/>
      <c r="E34" s="77"/>
      <c r="F34" s="5"/>
      <c r="G34" s="2"/>
      <c r="H34" s="2"/>
    </row>
    <row r="35" spans="1:8" ht="15.95">
      <c r="A35" s="121"/>
      <c r="B35" s="40"/>
      <c r="C35" s="40"/>
      <c r="D35" s="21"/>
      <c r="E35" s="21"/>
      <c r="F35" s="1"/>
      <c r="G35" s="1"/>
      <c r="H35" s="1"/>
    </row>
    <row r="36" spans="1:8" ht="15.95">
      <c r="A36" s="121"/>
      <c r="B36" s="79" t="s">
        <v>34</v>
      </c>
      <c r="C36" s="79"/>
      <c r="D36" s="87" t="s">
        <v>35</v>
      </c>
      <c r="E36" s="87"/>
      <c r="F36" s="43" t="s">
        <v>36</v>
      </c>
      <c r="G36" s="43" t="s">
        <v>37</v>
      </c>
      <c r="H36" s="2"/>
    </row>
    <row r="37" spans="1:8" ht="15.95">
      <c r="A37" s="121"/>
      <c r="B37" s="40"/>
      <c r="C37" s="22"/>
      <c r="D37" s="85" t="s">
        <v>38</v>
      </c>
      <c r="E37" s="86"/>
      <c r="F37" s="23" t="s">
        <v>39</v>
      </c>
      <c r="G37" s="49" t="s">
        <v>40</v>
      </c>
      <c r="H37" s="10"/>
    </row>
    <row r="38" spans="1:8" ht="15.95">
      <c r="A38" s="121"/>
      <c r="B38" s="40"/>
      <c r="C38" s="22"/>
      <c r="D38" s="85" t="s">
        <v>41</v>
      </c>
      <c r="E38" s="86"/>
      <c r="F38" s="23" t="s">
        <v>42</v>
      </c>
      <c r="G38" s="50" t="s">
        <v>43</v>
      </c>
      <c r="H38" s="10"/>
    </row>
    <row r="39" spans="1:8" ht="15.95">
      <c r="A39" s="121"/>
      <c r="B39" s="40"/>
      <c r="C39" s="22"/>
      <c r="D39" s="85" t="s">
        <v>28</v>
      </c>
      <c r="E39" s="86"/>
      <c r="F39" s="23" t="s">
        <v>44</v>
      </c>
      <c r="G39" s="52" t="s">
        <v>33</v>
      </c>
      <c r="H39" s="10"/>
    </row>
    <row r="40" spans="1:8" ht="15.95">
      <c r="A40" s="121"/>
      <c r="B40" s="40"/>
      <c r="C40" s="22"/>
      <c r="D40" s="85"/>
      <c r="E40" s="86"/>
      <c r="F40" s="23"/>
      <c r="G40" s="23"/>
      <c r="H40" s="10"/>
    </row>
    <row r="41" spans="1:8" ht="15.95">
      <c r="A41" s="121"/>
      <c r="B41" s="40"/>
      <c r="C41" s="40"/>
      <c r="D41" s="24"/>
      <c r="E41" s="24"/>
      <c r="F41" s="19"/>
      <c r="G41" s="19"/>
      <c r="H41" s="2"/>
    </row>
    <row r="42" spans="1:8" ht="20.100000000000001" thickBot="1">
      <c r="A42" s="121"/>
      <c r="B42" s="78" t="s">
        <v>45</v>
      </c>
      <c r="C42" s="78"/>
      <c r="D42" s="20" t="s">
        <v>46</v>
      </c>
      <c r="E42" s="20"/>
      <c r="F42" s="2"/>
      <c r="G42" s="2"/>
      <c r="H42" s="2"/>
    </row>
    <row r="43" spans="1:8" ht="17.100000000000001" thickBot="1">
      <c r="A43" s="121"/>
      <c r="B43" s="79" t="s">
        <v>19</v>
      </c>
      <c r="C43" s="80"/>
      <c r="D43" s="75"/>
      <c r="E43" s="77"/>
      <c r="F43" s="5"/>
      <c r="G43" s="2"/>
      <c r="H43" s="2"/>
    </row>
    <row r="44" spans="1:8" ht="17.100000000000001" thickBot="1">
      <c r="A44" s="121"/>
      <c r="B44" s="79" t="s">
        <v>23</v>
      </c>
      <c r="C44" s="80"/>
      <c r="D44" s="81"/>
      <c r="E44" s="82"/>
      <c r="F44" s="5"/>
      <c r="G44" s="2"/>
      <c r="H44" s="2"/>
    </row>
    <row r="45" spans="1:8" ht="17.100000000000001" thickBot="1">
      <c r="A45" s="121"/>
      <c r="B45" s="79" t="s">
        <v>25</v>
      </c>
      <c r="C45" s="80"/>
      <c r="D45" s="83"/>
      <c r="E45" s="84"/>
      <c r="F45" s="5"/>
      <c r="G45" s="2"/>
      <c r="H45" s="2"/>
    </row>
    <row r="46" spans="1:8" ht="15.95">
      <c r="A46" s="121"/>
      <c r="B46" s="40"/>
      <c r="C46" s="40"/>
      <c r="D46" s="25"/>
      <c r="E46" s="25"/>
      <c r="F46" s="2"/>
      <c r="G46" s="2"/>
      <c r="H46" s="2"/>
    </row>
    <row r="47" spans="1:8" ht="15.95">
      <c r="A47" s="121"/>
      <c r="B47" s="40"/>
      <c r="C47" s="40"/>
      <c r="D47" s="2"/>
      <c r="E47" s="2"/>
      <c r="F47" s="2"/>
      <c r="G47" s="2"/>
      <c r="H47" s="2"/>
    </row>
    <row r="48" spans="1:8" ht="26.1">
      <c r="A48" s="121"/>
      <c r="B48" s="61" t="s">
        <v>47</v>
      </c>
      <c r="C48" s="61"/>
      <c r="D48" s="61"/>
      <c r="E48" s="61"/>
      <c r="F48" s="61"/>
      <c r="G48" s="61"/>
      <c r="H48" s="61"/>
    </row>
    <row r="49" spans="1:8" ht="15.95">
      <c r="A49" s="121"/>
      <c r="B49" s="26"/>
      <c r="C49" s="26"/>
      <c r="D49" s="26"/>
      <c r="E49" s="26"/>
      <c r="F49" s="26"/>
      <c r="G49" s="26"/>
      <c r="H49" s="26"/>
    </row>
    <row r="50" spans="1:8" ht="17.100000000000001" thickBot="1">
      <c r="A50" s="121"/>
      <c r="B50" s="93" t="s">
        <v>48</v>
      </c>
      <c r="C50" s="93"/>
      <c r="D50" s="93"/>
      <c r="E50" s="93"/>
      <c r="F50" s="93"/>
      <c r="G50" s="93"/>
      <c r="H50" s="2"/>
    </row>
    <row r="51" spans="1:8" ht="154.5" customHeight="1" thickBot="1">
      <c r="A51" s="121"/>
      <c r="B51" s="94" t="s">
        <v>49</v>
      </c>
      <c r="C51" s="94"/>
      <c r="D51" s="94"/>
      <c r="E51" s="94"/>
      <c r="F51" s="94"/>
      <c r="G51" s="95"/>
      <c r="H51" s="5"/>
    </row>
    <row r="52" spans="1:8" ht="15.95">
      <c r="A52" s="121"/>
      <c r="B52" s="25"/>
      <c r="C52" s="25"/>
      <c r="D52" s="25"/>
      <c r="E52" s="25"/>
      <c r="F52" s="25"/>
      <c r="G52" s="25"/>
      <c r="H52" s="2"/>
    </row>
    <row r="53" spans="1:8" ht="16.5" customHeight="1" thickBot="1">
      <c r="A53" s="121"/>
      <c r="B53" s="96" t="s">
        <v>50</v>
      </c>
      <c r="C53" s="96"/>
      <c r="D53" s="96"/>
      <c r="E53" s="96"/>
      <c r="F53" s="96"/>
      <c r="G53" s="96"/>
      <c r="H53" s="2"/>
    </row>
    <row r="54" spans="1:8" ht="145.5" customHeight="1" thickBot="1">
      <c r="A54" s="121"/>
      <c r="B54" s="88" t="s">
        <v>51</v>
      </c>
      <c r="C54" s="89"/>
      <c r="D54" s="89"/>
      <c r="E54" s="89"/>
      <c r="F54" s="89"/>
      <c r="G54" s="90"/>
      <c r="H54" s="5"/>
    </row>
    <row r="55" spans="1:8" ht="15.95">
      <c r="A55" s="121"/>
      <c r="B55" s="25"/>
      <c r="C55" s="25"/>
      <c r="D55" s="25"/>
      <c r="E55" s="25"/>
      <c r="F55" s="25"/>
      <c r="G55" s="25"/>
      <c r="H55" s="2"/>
    </row>
    <row r="56" spans="1:8" ht="33.75" customHeight="1" thickBot="1">
      <c r="A56" s="121"/>
      <c r="B56" s="91" t="s">
        <v>52</v>
      </c>
      <c r="C56" s="91"/>
      <c r="D56" s="91"/>
      <c r="E56" s="91"/>
      <c r="F56" s="91"/>
      <c r="G56" s="91"/>
      <c r="H56" s="2"/>
    </row>
    <row r="57" spans="1:8" ht="163.5" customHeight="1" thickBot="1">
      <c r="A57" s="121"/>
      <c r="B57" s="88" t="s">
        <v>53</v>
      </c>
      <c r="C57" s="89"/>
      <c r="D57" s="89"/>
      <c r="E57" s="89"/>
      <c r="F57" s="89"/>
      <c r="G57" s="90"/>
      <c r="H57" s="5"/>
    </row>
    <row r="58" spans="1:8" ht="15.95">
      <c r="A58" s="121"/>
      <c r="B58" s="25"/>
      <c r="C58" s="25"/>
      <c r="D58" s="25"/>
      <c r="E58" s="25"/>
      <c r="F58" s="25"/>
      <c r="G58" s="25"/>
      <c r="H58" s="2"/>
    </row>
    <row r="59" spans="1:8" ht="51" customHeight="1" thickBot="1">
      <c r="A59" s="121"/>
      <c r="B59" s="91" t="s">
        <v>54</v>
      </c>
      <c r="C59" s="91"/>
      <c r="D59" s="91"/>
      <c r="E59" s="91"/>
      <c r="F59" s="91"/>
      <c r="G59" s="91"/>
      <c r="H59" s="2"/>
    </row>
    <row r="60" spans="1:8" ht="152.25" customHeight="1" thickBot="1">
      <c r="A60" s="121"/>
      <c r="B60" s="88" t="s">
        <v>55</v>
      </c>
      <c r="C60" s="89"/>
      <c r="D60" s="89"/>
      <c r="E60" s="89"/>
      <c r="F60" s="89"/>
      <c r="G60" s="90"/>
      <c r="H60" s="5"/>
    </row>
    <row r="61" spans="1:8" ht="15.95">
      <c r="A61" s="121"/>
      <c r="B61" s="25"/>
      <c r="C61" s="25"/>
      <c r="D61" s="25"/>
      <c r="E61" s="25"/>
      <c r="F61" s="25"/>
      <c r="G61" s="25"/>
      <c r="H61" s="2"/>
    </row>
    <row r="62" spans="1:8" ht="17.100000000000001" thickBot="1">
      <c r="A62" s="121"/>
      <c r="B62" s="92" t="s">
        <v>56</v>
      </c>
      <c r="C62" s="92"/>
      <c r="D62" s="92"/>
      <c r="E62" s="92"/>
      <c r="F62" s="92"/>
      <c r="G62" s="92"/>
      <c r="H62" s="2"/>
    </row>
    <row r="63" spans="1:8" ht="129" customHeight="1" thickBot="1">
      <c r="A63" s="121"/>
      <c r="B63" s="88" t="s">
        <v>57</v>
      </c>
      <c r="C63" s="89"/>
      <c r="D63" s="89"/>
      <c r="E63" s="89"/>
      <c r="F63" s="89"/>
      <c r="G63" s="90"/>
      <c r="H63" s="5"/>
    </row>
    <row r="64" spans="1:8" ht="15.95">
      <c r="A64" s="121"/>
      <c r="B64" s="25"/>
      <c r="C64" s="25"/>
      <c r="D64" s="25"/>
      <c r="E64" s="25"/>
      <c r="F64" s="25"/>
      <c r="G64" s="25"/>
      <c r="H64" s="2"/>
    </row>
    <row r="65" spans="1:8" ht="17.100000000000001" thickBot="1">
      <c r="A65" s="121"/>
      <c r="B65" s="92" t="s">
        <v>58</v>
      </c>
      <c r="C65" s="92"/>
      <c r="D65" s="92"/>
      <c r="E65" s="92"/>
      <c r="F65" s="92"/>
      <c r="G65" s="92"/>
      <c r="H65" s="2"/>
    </row>
    <row r="66" spans="1:8" ht="114" customHeight="1" thickBot="1">
      <c r="A66" s="121"/>
      <c r="B66" s="88" t="s">
        <v>59</v>
      </c>
      <c r="C66" s="89"/>
      <c r="D66" s="89"/>
      <c r="E66" s="89"/>
      <c r="F66" s="89"/>
      <c r="G66" s="90"/>
      <c r="H66" s="5"/>
    </row>
    <row r="67" spans="1:8" ht="15.95">
      <c r="A67" s="121"/>
      <c r="B67" s="25"/>
      <c r="C67" s="25"/>
      <c r="D67" s="25"/>
      <c r="E67" s="25"/>
      <c r="F67" s="25"/>
      <c r="G67" s="25"/>
      <c r="H67" s="2"/>
    </row>
    <row r="68" spans="1:8" ht="15.95">
      <c r="A68" s="121"/>
      <c r="B68" s="2"/>
      <c r="C68" s="2"/>
      <c r="D68" s="2"/>
      <c r="E68" s="2"/>
      <c r="F68" s="2"/>
      <c r="G68" s="2"/>
      <c r="H68" s="2"/>
    </row>
    <row r="69" spans="1:8" ht="26.1">
      <c r="A69" s="121"/>
      <c r="B69" s="102" t="s">
        <v>60</v>
      </c>
      <c r="C69" s="102"/>
      <c r="D69" s="102"/>
      <c r="E69" s="102"/>
      <c r="F69" s="102"/>
      <c r="G69" s="102"/>
      <c r="H69" s="102"/>
    </row>
    <row r="70" spans="1:8" ht="15.95">
      <c r="A70" s="121"/>
      <c r="B70" s="125" t="s">
        <v>61</v>
      </c>
      <c r="C70" s="125"/>
      <c r="D70" s="125"/>
      <c r="E70" s="125"/>
      <c r="F70" s="125"/>
      <c r="G70" s="125"/>
      <c r="H70" s="2"/>
    </row>
    <row r="71" spans="1:8" ht="15.95">
      <c r="A71" s="121"/>
      <c r="B71" s="2"/>
      <c r="C71" s="2"/>
      <c r="D71" s="2"/>
      <c r="E71" s="2"/>
      <c r="F71" s="2"/>
      <c r="G71" s="2"/>
      <c r="H71" s="2"/>
    </row>
    <row r="72" spans="1:8" ht="21">
      <c r="A72" s="121"/>
      <c r="B72" s="27" t="s">
        <v>62</v>
      </c>
      <c r="C72" s="2"/>
      <c r="D72" s="2"/>
      <c r="E72" s="2"/>
      <c r="F72" s="2"/>
      <c r="G72" s="2"/>
      <c r="H72" s="2"/>
    </row>
    <row r="73" spans="1:8" ht="37.5" customHeight="1">
      <c r="A73" s="121"/>
      <c r="B73" s="103" t="s">
        <v>63</v>
      </c>
      <c r="C73" s="103"/>
      <c r="D73" s="103"/>
      <c r="E73" s="103"/>
      <c r="F73" s="103"/>
      <c r="G73" s="103"/>
      <c r="H73" s="2"/>
    </row>
    <row r="74" spans="1:8" ht="15.95">
      <c r="A74" s="121"/>
      <c r="B74" s="2"/>
      <c r="C74" s="2"/>
      <c r="D74" s="2"/>
      <c r="E74" s="2"/>
      <c r="F74" s="2"/>
      <c r="G74" s="2"/>
      <c r="H74" s="2"/>
    </row>
    <row r="75" spans="1:8" ht="18.95">
      <c r="A75" s="121"/>
      <c r="B75" s="97" t="s">
        <v>64</v>
      </c>
      <c r="C75" s="97"/>
      <c r="D75" s="97" t="s">
        <v>65</v>
      </c>
      <c r="E75" s="97"/>
      <c r="F75" s="97" t="s">
        <v>66</v>
      </c>
      <c r="G75" s="97"/>
      <c r="H75" s="2"/>
    </row>
    <row r="76" spans="1:8" ht="15.95">
      <c r="A76" s="121"/>
      <c r="B76" s="98" t="s">
        <v>67</v>
      </c>
      <c r="C76" s="99"/>
      <c r="D76" s="98">
        <v>3</v>
      </c>
      <c r="E76" s="99"/>
      <c r="F76" s="100" t="s">
        <v>68</v>
      </c>
      <c r="G76" s="101"/>
      <c r="H76" s="10"/>
    </row>
    <row r="77" spans="1:8" ht="15.95">
      <c r="A77" s="121"/>
      <c r="B77" s="98" t="s">
        <v>69</v>
      </c>
      <c r="C77" s="99"/>
      <c r="D77" s="98">
        <v>6</v>
      </c>
      <c r="E77" s="99"/>
      <c r="F77" s="100" t="s">
        <v>70</v>
      </c>
      <c r="G77" s="101"/>
      <c r="H77" s="10"/>
    </row>
    <row r="78" spans="1:8" ht="15.95">
      <c r="A78" s="121"/>
      <c r="B78" s="98" t="s">
        <v>71</v>
      </c>
      <c r="C78" s="99"/>
      <c r="D78" s="98">
        <v>2</v>
      </c>
      <c r="E78" s="99"/>
      <c r="F78" s="100" t="s">
        <v>72</v>
      </c>
      <c r="G78" s="101"/>
      <c r="H78" s="10"/>
    </row>
    <row r="79" spans="1:8" ht="15.95">
      <c r="A79" s="121"/>
      <c r="B79" s="98"/>
      <c r="C79" s="99"/>
      <c r="D79" s="98"/>
      <c r="E79" s="99"/>
      <c r="F79" s="98"/>
      <c r="G79" s="99"/>
      <c r="H79" s="10"/>
    </row>
    <row r="80" spans="1:8" ht="15.95">
      <c r="A80" s="121"/>
      <c r="B80" s="98"/>
      <c r="C80" s="99"/>
      <c r="D80" s="98"/>
      <c r="E80" s="99"/>
      <c r="F80" s="100"/>
      <c r="G80" s="101"/>
      <c r="H80" s="10"/>
    </row>
    <row r="81" spans="1:8" ht="15.95">
      <c r="A81" s="121"/>
      <c r="B81" s="98"/>
      <c r="C81" s="99"/>
      <c r="D81" s="98"/>
      <c r="E81" s="99"/>
      <c r="F81" s="98"/>
      <c r="G81" s="99"/>
      <c r="H81" s="10"/>
    </row>
    <row r="82" spans="1:8" ht="15.95">
      <c r="A82" s="121"/>
      <c r="B82" s="98"/>
      <c r="C82" s="99"/>
      <c r="D82" s="98"/>
      <c r="E82" s="99"/>
      <c r="F82" s="100"/>
      <c r="G82" s="101"/>
      <c r="H82" s="10"/>
    </row>
    <row r="83" spans="1:8" ht="15.95">
      <c r="A83" s="121"/>
      <c r="B83" s="98"/>
      <c r="C83" s="99"/>
      <c r="D83" s="98"/>
      <c r="E83" s="99"/>
      <c r="F83" s="100"/>
      <c r="G83" s="101"/>
      <c r="H83" s="10"/>
    </row>
    <row r="84" spans="1:8" ht="15.95">
      <c r="A84" s="121"/>
      <c r="B84" s="98"/>
      <c r="C84" s="99"/>
      <c r="D84" s="98"/>
      <c r="E84" s="99"/>
      <c r="F84" s="98"/>
      <c r="G84" s="99"/>
      <c r="H84" s="10"/>
    </row>
    <row r="85" spans="1:8" ht="15.95">
      <c r="A85" s="121"/>
      <c r="B85" s="98"/>
      <c r="C85" s="99"/>
      <c r="D85" s="98"/>
      <c r="E85" s="99"/>
      <c r="F85" s="98"/>
      <c r="G85" s="99"/>
      <c r="H85" s="10"/>
    </row>
    <row r="86" spans="1:8" ht="15.95">
      <c r="A86" s="121"/>
      <c r="B86" s="110"/>
      <c r="C86" s="111"/>
      <c r="D86" s="110"/>
      <c r="E86" s="111"/>
      <c r="F86" s="110"/>
      <c r="G86" s="111"/>
      <c r="H86" s="10"/>
    </row>
    <row r="87" spans="1:8" ht="15.95">
      <c r="A87" s="121"/>
      <c r="B87" s="19"/>
      <c r="C87" s="19"/>
      <c r="D87" s="19"/>
      <c r="E87" s="19"/>
      <c r="F87" s="19"/>
      <c r="G87" s="19"/>
      <c r="H87" s="2"/>
    </row>
    <row r="88" spans="1:8" ht="21">
      <c r="A88" s="121"/>
      <c r="B88" s="27" t="s">
        <v>73</v>
      </c>
      <c r="C88" s="2"/>
      <c r="D88" s="2"/>
      <c r="E88" s="2"/>
      <c r="F88" s="2"/>
      <c r="G88" s="2"/>
      <c r="H88" s="2"/>
    </row>
    <row r="89" spans="1:8" ht="36" customHeight="1">
      <c r="A89" s="121"/>
      <c r="B89" s="103" t="s">
        <v>74</v>
      </c>
      <c r="C89" s="103"/>
      <c r="D89" s="103"/>
      <c r="E89" s="103"/>
      <c r="F89" s="103"/>
      <c r="G89" s="103"/>
      <c r="H89" s="2"/>
    </row>
    <row r="90" spans="1:8" ht="15.95">
      <c r="A90" s="121"/>
      <c r="B90" s="2"/>
      <c r="C90" s="2"/>
      <c r="D90" s="2"/>
      <c r="E90" s="2"/>
      <c r="F90" s="2"/>
      <c r="G90" s="2"/>
      <c r="H90" s="2"/>
    </row>
    <row r="91" spans="1:8" ht="21">
      <c r="A91" s="121"/>
      <c r="B91" s="104" t="s">
        <v>75</v>
      </c>
      <c r="C91" s="104"/>
      <c r="D91" s="39" t="s">
        <v>76</v>
      </c>
      <c r="E91" s="39" t="s">
        <v>77</v>
      </c>
      <c r="F91" s="104" t="s">
        <v>78</v>
      </c>
      <c r="G91" s="104"/>
      <c r="H91" s="2"/>
    </row>
    <row r="92" spans="1:8" ht="18.95">
      <c r="A92" s="121"/>
      <c r="B92" s="42"/>
      <c r="C92" s="42"/>
      <c r="D92" s="42"/>
      <c r="E92" s="42"/>
      <c r="F92" s="42"/>
      <c r="G92" s="42"/>
      <c r="H92" s="2"/>
    </row>
    <row r="93" spans="1:8" ht="18.95">
      <c r="A93" s="121"/>
      <c r="B93" s="105" t="s">
        <v>79</v>
      </c>
      <c r="C93" s="105"/>
      <c r="D93" s="105"/>
      <c r="E93" s="105"/>
      <c r="F93" s="105"/>
      <c r="G93" s="105"/>
      <c r="H93" s="2"/>
    </row>
    <row r="94" spans="1:8" ht="15.95">
      <c r="A94" s="121"/>
      <c r="B94" s="106" t="s">
        <v>80</v>
      </c>
      <c r="C94" s="107"/>
      <c r="D94" s="28">
        <v>320</v>
      </c>
      <c r="E94" s="29">
        <v>3</v>
      </c>
      <c r="F94" s="108">
        <f t="shared" ref="F94:F106" si="0">D94*E94</f>
        <v>960</v>
      </c>
      <c r="G94" s="109"/>
      <c r="H94" s="10"/>
    </row>
    <row r="95" spans="1:8" ht="15.95">
      <c r="A95" s="121"/>
      <c r="B95" s="106" t="s">
        <v>81</v>
      </c>
      <c r="C95" s="107"/>
      <c r="D95" s="28">
        <v>1000</v>
      </c>
      <c r="E95" s="29">
        <v>1</v>
      </c>
      <c r="F95" s="108">
        <f t="shared" si="0"/>
        <v>1000</v>
      </c>
      <c r="G95" s="109"/>
      <c r="H95" s="10"/>
    </row>
    <row r="96" spans="1:8" ht="15.95">
      <c r="A96" s="121"/>
      <c r="B96" s="106" t="s">
        <v>82</v>
      </c>
      <c r="C96" s="107"/>
      <c r="D96" s="28">
        <v>600</v>
      </c>
      <c r="E96" s="29">
        <v>1</v>
      </c>
      <c r="F96" s="108">
        <f t="shared" si="0"/>
        <v>600</v>
      </c>
      <c r="G96" s="109"/>
      <c r="H96" s="10"/>
    </row>
    <row r="97" spans="1:8" ht="15.95">
      <c r="A97" s="121"/>
      <c r="B97" s="106" t="s">
        <v>83</v>
      </c>
      <c r="C97" s="107"/>
      <c r="D97" s="28">
        <v>130</v>
      </c>
      <c r="E97" s="29">
        <v>4</v>
      </c>
      <c r="F97" s="108">
        <f t="shared" si="0"/>
        <v>520</v>
      </c>
      <c r="G97" s="109"/>
      <c r="H97" s="10"/>
    </row>
    <row r="98" spans="1:8" ht="15.95">
      <c r="A98" s="121"/>
      <c r="B98" s="106" t="s">
        <v>84</v>
      </c>
      <c r="C98" s="107"/>
      <c r="D98" s="28">
        <v>20</v>
      </c>
      <c r="E98" s="29">
        <v>2</v>
      </c>
      <c r="F98" s="108">
        <f t="shared" si="0"/>
        <v>40</v>
      </c>
      <c r="G98" s="109"/>
      <c r="H98" s="10"/>
    </row>
    <row r="99" spans="1:8" ht="15.95">
      <c r="A99" s="121"/>
      <c r="B99" s="106" t="s">
        <v>85</v>
      </c>
      <c r="C99" s="107"/>
      <c r="D99" s="28">
        <v>100</v>
      </c>
      <c r="E99" s="29">
        <v>1</v>
      </c>
      <c r="F99" s="108">
        <f t="shared" si="0"/>
        <v>100</v>
      </c>
      <c r="G99" s="109"/>
      <c r="H99" s="10"/>
    </row>
    <row r="100" spans="1:8" ht="15.95">
      <c r="A100" s="121"/>
      <c r="B100" s="106" t="s">
        <v>86</v>
      </c>
      <c r="C100" s="107"/>
      <c r="D100" s="28">
        <v>25</v>
      </c>
      <c r="E100" s="29">
        <v>1</v>
      </c>
      <c r="F100" s="108">
        <f t="shared" si="0"/>
        <v>25</v>
      </c>
      <c r="G100" s="109"/>
      <c r="H100" s="10"/>
    </row>
    <row r="101" spans="1:8" ht="15.95">
      <c r="A101" s="121"/>
      <c r="B101" s="106" t="s">
        <v>87</v>
      </c>
      <c r="C101" s="107"/>
      <c r="D101" s="28">
        <v>50</v>
      </c>
      <c r="E101" s="29">
        <v>2</v>
      </c>
      <c r="F101" s="108">
        <f t="shared" si="0"/>
        <v>100</v>
      </c>
      <c r="G101" s="109"/>
      <c r="H101" s="10"/>
    </row>
    <row r="102" spans="1:8" ht="15.95">
      <c r="A102" s="121"/>
      <c r="B102" s="106" t="s">
        <v>88</v>
      </c>
      <c r="C102" s="107"/>
      <c r="D102" s="28">
        <v>700</v>
      </c>
      <c r="E102" s="29">
        <v>1</v>
      </c>
      <c r="F102" s="108">
        <f t="shared" ref="F102:F105" si="1">D102*E102</f>
        <v>700</v>
      </c>
      <c r="G102" s="109"/>
      <c r="H102" s="10"/>
    </row>
    <row r="103" spans="1:8" ht="15.95">
      <c r="A103" s="121"/>
      <c r="B103" s="106" t="s">
        <v>89</v>
      </c>
      <c r="C103" s="107"/>
      <c r="D103" s="28">
        <v>70</v>
      </c>
      <c r="E103" s="29">
        <v>1</v>
      </c>
      <c r="F103" s="108">
        <f t="shared" si="1"/>
        <v>70</v>
      </c>
      <c r="G103" s="109"/>
      <c r="H103" s="10"/>
    </row>
    <row r="104" spans="1:8" ht="15.95">
      <c r="A104" s="121"/>
      <c r="B104" s="106" t="s">
        <v>90</v>
      </c>
      <c r="C104" s="107"/>
      <c r="D104" s="28">
        <v>40</v>
      </c>
      <c r="E104" s="29">
        <v>4</v>
      </c>
      <c r="F104" s="108">
        <f t="shared" si="1"/>
        <v>160</v>
      </c>
      <c r="G104" s="109"/>
      <c r="H104" s="10"/>
    </row>
    <row r="105" spans="1:8" ht="15.95">
      <c r="A105" s="121"/>
      <c r="B105" s="106" t="s">
        <v>91</v>
      </c>
      <c r="C105" s="107"/>
      <c r="D105" s="28">
        <v>150</v>
      </c>
      <c r="E105" s="29">
        <v>1</v>
      </c>
      <c r="F105" s="114">
        <f t="shared" si="1"/>
        <v>150</v>
      </c>
      <c r="G105" s="115"/>
      <c r="H105" s="10"/>
    </row>
    <row r="106" spans="1:8" ht="15.95">
      <c r="A106" s="121"/>
      <c r="B106" s="106" t="s">
        <v>92</v>
      </c>
      <c r="C106" s="107"/>
      <c r="D106" s="28">
        <v>4425</v>
      </c>
      <c r="E106" s="51">
        <v>0.1</v>
      </c>
      <c r="F106" s="116">
        <f t="shared" si="0"/>
        <v>442.5</v>
      </c>
      <c r="G106" s="116"/>
      <c r="H106" s="2"/>
    </row>
    <row r="107" spans="1:8" ht="17.100000000000001" thickBot="1">
      <c r="A107" s="121"/>
      <c r="B107" s="19"/>
      <c r="C107" s="19"/>
      <c r="D107" s="19"/>
      <c r="E107" s="30" t="s">
        <v>93</v>
      </c>
      <c r="F107" s="112">
        <f>SUM(F94:G106)</f>
        <v>4867.5</v>
      </c>
      <c r="G107" s="113"/>
      <c r="H107" s="5"/>
    </row>
    <row r="108" spans="1:8" ht="15.95">
      <c r="A108" s="121"/>
      <c r="B108" s="2"/>
      <c r="C108" s="2"/>
      <c r="D108" s="2"/>
      <c r="E108" s="40"/>
      <c r="F108" s="31"/>
      <c r="G108" s="31"/>
      <c r="H108" s="2"/>
    </row>
    <row r="109" spans="1:8" ht="18.95">
      <c r="A109" s="121"/>
      <c r="B109" s="105"/>
      <c r="C109" s="105"/>
      <c r="D109" s="105"/>
      <c r="E109" s="105"/>
      <c r="F109" s="105"/>
      <c r="G109" s="105"/>
      <c r="H109" s="2"/>
    </row>
    <row r="110" spans="1:8" ht="15.95">
      <c r="A110" s="121"/>
      <c r="B110" s="106"/>
      <c r="C110" s="107"/>
      <c r="D110" s="28"/>
      <c r="E110" s="29"/>
      <c r="F110" s="108">
        <f t="shared" ref="F110:F119" si="2">D110*E110</f>
        <v>0</v>
      </c>
      <c r="G110" s="109"/>
      <c r="H110" s="10"/>
    </row>
    <row r="111" spans="1:8" ht="15.95">
      <c r="A111" s="121"/>
      <c r="B111" s="106"/>
      <c r="C111" s="107"/>
      <c r="D111" s="28"/>
      <c r="E111" s="29"/>
      <c r="F111" s="108">
        <f t="shared" si="2"/>
        <v>0</v>
      </c>
      <c r="G111" s="109"/>
      <c r="H111" s="10"/>
    </row>
    <row r="112" spans="1:8" ht="15.95">
      <c r="A112" s="121"/>
      <c r="B112" s="106"/>
      <c r="C112" s="107"/>
      <c r="D112" s="28"/>
      <c r="E112" s="29"/>
      <c r="F112" s="108">
        <f t="shared" si="2"/>
        <v>0</v>
      </c>
      <c r="G112" s="109"/>
      <c r="H112" s="10"/>
    </row>
    <row r="113" spans="1:8" ht="15.95">
      <c r="A113" s="121"/>
      <c r="B113" s="106"/>
      <c r="C113" s="107"/>
      <c r="D113" s="28"/>
      <c r="E113" s="29"/>
      <c r="F113" s="108">
        <f t="shared" si="2"/>
        <v>0</v>
      </c>
      <c r="G113" s="109"/>
      <c r="H113" s="10"/>
    </row>
    <row r="114" spans="1:8" ht="15.95">
      <c r="A114" s="121"/>
      <c r="B114" s="106"/>
      <c r="C114" s="107"/>
      <c r="D114" s="28"/>
      <c r="E114" s="29"/>
      <c r="F114" s="108">
        <f t="shared" si="2"/>
        <v>0</v>
      </c>
      <c r="G114" s="109"/>
      <c r="H114" s="10"/>
    </row>
    <row r="115" spans="1:8" ht="15.95">
      <c r="A115" s="121"/>
      <c r="B115" s="106"/>
      <c r="C115" s="107"/>
      <c r="D115" s="28"/>
      <c r="E115" s="29"/>
      <c r="F115" s="108">
        <f t="shared" si="2"/>
        <v>0</v>
      </c>
      <c r="G115" s="109"/>
      <c r="H115" s="10"/>
    </row>
    <row r="116" spans="1:8" ht="15.95">
      <c r="A116" s="121"/>
      <c r="B116" s="106"/>
      <c r="C116" s="107"/>
      <c r="D116" s="28"/>
      <c r="E116" s="29"/>
      <c r="F116" s="108">
        <f t="shared" si="2"/>
        <v>0</v>
      </c>
      <c r="G116" s="109"/>
      <c r="H116" s="10"/>
    </row>
    <row r="117" spans="1:8" ht="15.95">
      <c r="A117" s="121"/>
      <c r="B117" s="106"/>
      <c r="C117" s="107"/>
      <c r="D117" s="28"/>
      <c r="E117" s="29"/>
      <c r="F117" s="108">
        <f t="shared" si="2"/>
        <v>0</v>
      </c>
      <c r="G117" s="109"/>
      <c r="H117" s="10"/>
    </row>
    <row r="118" spans="1:8" ht="15.95">
      <c r="A118" s="121"/>
      <c r="B118" s="106"/>
      <c r="C118" s="107"/>
      <c r="D118" s="28"/>
      <c r="E118" s="29"/>
      <c r="F118" s="108">
        <f t="shared" si="2"/>
        <v>0</v>
      </c>
      <c r="G118" s="109"/>
      <c r="H118" s="10"/>
    </row>
    <row r="119" spans="1:8" ht="15.95">
      <c r="A119" s="121"/>
      <c r="B119" s="106"/>
      <c r="C119" s="107"/>
      <c r="D119" s="28"/>
      <c r="E119" s="29"/>
      <c r="F119" s="108">
        <f t="shared" si="2"/>
        <v>0</v>
      </c>
      <c r="G119" s="109"/>
      <c r="H119" s="10"/>
    </row>
    <row r="120" spans="1:8" ht="17.100000000000001" thickBot="1">
      <c r="A120" s="121"/>
      <c r="B120" s="24"/>
      <c r="C120" s="24"/>
      <c r="D120" s="32"/>
      <c r="E120" s="30" t="s">
        <v>93</v>
      </c>
      <c r="F120" s="117">
        <f>SUM(F110:G119)</f>
        <v>0</v>
      </c>
      <c r="G120" s="118"/>
      <c r="H120" s="5"/>
    </row>
    <row r="121" spans="1:8" ht="15.95">
      <c r="A121" s="121"/>
      <c r="B121" s="33"/>
      <c r="C121" s="33"/>
      <c r="D121" s="34"/>
      <c r="E121" s="40"/>
      <c r="F121" s="31"/>
      <c r="G121" s="31"/>
      <c r="H121" s="2"/>
    </row>
    <row r="122" spans="1:8" ht="18.95">
      <c r="A122" s="121"/>
      <c r="B122" s="105" t="s">
        <v>94</v>
      </c>
      <c r="C122" s="105"/>
      <c r="D122" s="105"/>
      <c r="E122" s="105"/>
      <c r="F122" s="105"/>
      <c r="G122" s="105"/>
      <c r="H122" s="2"/>
    </row>
    <row r="123" spans="1:8" ht="15.95">
      <c r="A123" s="121"/>
      <c r="B123" s="106"/>
      <c r="C123" s="107"/>
      <c r="D123" s="28"/>
      <c r="E123" s="29"/>
      <c r="F123" s="108">
        <f t="shared" ref="F123:F132" si="3">D123*E123</f>
        <v>0</v>
      </c>
      <c r="G123" s="109"/>
      <c r="H123" s="10"/>
    </row>
    <row r="124" spans="1:8" ht="15.95">
      <c r="A124" s="121"/>
      <c r="B124" s="106"/>
      <c r="C124" s="107"/>
      <c r="D124" s="28"/>
      <c r="E124" s="29"/>
      <c r="F124" s="108">
        <f t="shared" si="3"/>
        <v>0</v>
      </c>
      <c r="G124" s="109"/>
      <c r="H124" s="10"/>
    </row>
    <row r="125" spans="1:8" ht="15.95">
      <c r="A125" s="121"/>
      <c r="B125" s="106"/>
      <c r="C125" s="107"/>
      <c r="D125" s="28"/>
      <c r="E125" s="29"/>
      <c r="F125" s="108">
        <f t="shared" si="3"/>
        <v>0</v>
      </c>
      <c r="G125" s="109"/>
      <c r="H125" s="10"/>
    </row>
    <row r="126" spans="1:8" ht="15.95">
      <c r="A126" s="121"/>
      <c r="B126" s="106"/>
      <c r="C126" s="107"/>
      <c r="D126" s="28"/>
      <c r="E126" s="29"/>
      <c r="F126" s="108">
        <f t="shared" si="3"/>
        <v>0</v>
      </c>
      <c r="G126" s="109"/>
      <c r="H126" s="10"/>
    </row>
    <row r="127" spans="1:8" ht="15.95">
      <c r="A127" s="121"/>
      <c r="B127" s="106"/>
      <c r="C127" s="107"/>
      <c r="D127" s="28"/>
      <c r="E127" s="29"/>
      <c r="F127" s="108">
        <f t="shared" si="3"/>
        <v>0</v>
      </c>
      <c r="G127" s="109"/>
      <c r="H127" s="10"/>
    </row>
    <row r="128" spans="1:8" ht="15.95">
      <c r="A128" s="121"/>
      <c r="B128" s="106"/>
      <c r="C128" s="107"/>
      <c r="D128" s="28"/>
      <c r="E128" s="29"/>
      <c r="F128" s="108">
        <f t="shared" si="3"/>
        <v>0</v>
      </c>
      <c r="G128" s="109"/>
      <c r="H128" s="10"/>
    </row>
    <row r="129" spans="1:8" ht="15.95">
      <c r="A129" s="121"/>
      <c r="B129" s="106"/>
      <c r="C129" s="107"/>
      <c r="D129" s="28"/>
      <c r="E129" s="29"/>
      <c r="F129" s="108">
        <f t="shared" si="3"/>
        <v>0</v>
      </c>
      <c r="G129" s="109"/>
      <c r="H129" s="10"/>
    </row>
    <row r="130" spans="1:8" ht="15.95">
      <c r="A130" s="121"/>
      <c r="B130" s="106"/>
      <c r="C130" s="107"/>
      <c r="D130" s="28"/>
      <c r="E130" s="29"/>
      <c r="F130" s="108">
        <f t="shared" si="3"/>
        <v>0</v>
      </c>
      <c r="G130" s="109"/>
      <c r="H130" s="10"/>
    </row>
    <row r="131" spans="1:8" ht="15.95">
      <c r="A131" s="121"/>
      <c r="B131" s="106"/>
      <c r="C131" s="107"/>
      <c r="D131" s="28"/>
      <c r="E131" s="29"/>
      <c r="F131" s="108">
        <f t="shared" si="3"/>
        <v>0</v>
      </c>
      <c r="G131" s="109"/>
      <c r="H131" s="10"/>
    </row>
    <row r="132" spans="1:8" ht="15.95">
      <c r="A132" s="121"/>
      <c r="B132" s="106"/>
      <c r="C132" s="107"/>
      <c r="D132" s="28"/>
      <c r="E132" s="29"/>
      <c r="F132" s="108">
        <f t="shared" si="3"/>
        <v>0</v>
      </c>
      <c r="G132" s="109"/>
      <c r="H132" s="10"/>
    </row>
    <row r="133" spans="1:8" ht="17.100000000000001" thickBot="1">
      <c r="A133" s="121"/>
      <c r="B133" s="24"/>
      <c r="C133" s="24"/>
      <c r="D133" s="32"/>
      <c r="E133" s="30" t="s">
        <v>93</v>
      </c>
      <c r="F133" s="117">
        <f>SUM(F123:G132)</f>
        <v>0</v>
      </c>
      <c r="G133" s="118"/>
      <c r="H133" s="5"/>
    </row>
    <row r="134" spans="1:8" ht="15.95">
      <c r="A134" s="121"/>
      <c r="B134" s="33"/>
      <c r="C134" s="33"/>
      <c r="D134" s="34"/>
      <c r="E134" s="40"/>
      <c r="F134" s="31"/>
      <c r="G134" s="31"/>
      <c r="H134" s="2"/>
    </row>
    <row r="135" spans="1:8" ht="18.95">
      <c r="A135" s="121"/>
      <c r="B135" s="105" t="s">
        <v>95</v>
      </c>
      <c r="C135" s="105"/>
      <c r="D135" s="105"/>
      <c r="E135" s="105"/>
      <c r="F135" s="105"/>
      <c r="G135" s="105"/>
      <c r="H135" s="2"/>
    </row>
    <row r="136" spans="1:8" ht="15.95">
      <c r="A136" s="121"/>
      <c r="B136" s="106"/>
      <c r="C136" s="107"/>
      <c r="D136" s="28"/>
      <c r="E136" s="29"/>
      <c r="F136" s="108">
        <f t="shared" ref="F136:F145" si="4">D136*E136</f>
        <v>0</v>
      </c>
      <c r="G136" s="109"/>
      <c r="H136" s="10"/>
    </row>
    <row r="137" spans="1:8" ht="15.95">
      <c r="A137" s="121"/>
      <c r="B137" s="106"/>
      <c r="C137" s="107"/>
      <c r="D137" s="28"/>
      <c r="E137" s="29"/>
      <c r="F137" s="108">
        <f t="shared" si="4"/>
        <v>0</v>
      </c>
      <c r="G137" s="109"/>
      <c r="H137" s="10"/>
    </row>
    <row r="138" spans="1:8" ht="15.95">
      <c r="A138" s="121"/>
      <c r="B138" s="106"/>
      <c r="C138" s="107"/>
      <c r="D138" s="28"/>
      <c r="E138" s="29"/>
      <c r="F138" s="108">
        <f t="shared" si="4"/>
        <v>0</v>
      </c>
      <c r="G138" s="109"/>
      <c r="H138" s="10"/>
    </row>
    <row r="139" spans="1:8" ht="15.95">
      <c r="A139" s="121"/>
      <c r="B139" s="106"/>
      <c r="C139" s="107"/>
      <c r="D139" s="28"/>
      <c r="E139" s="29"/>
      <c r="F139" s="108">
        <f t="shared" si="4"/>
        <v>0</v>
      </c>
      <c r="G139" s="109"/>
      <c r="H139" s="10"/>
    </row>
    <row r="140" spans="1:8" ht="15.95">
      <c r="A140" s="121"/>
      <c r="B140" s="106"/>
      <c r="C140" s="107"/>
      <c r="D140" s="28"/>
      <c r="E140" s="29"/>
      <c r="F140" s="108">
        <f t="shared" si="4"/>
        <v>0</v>
      </c>
      <c r="G140" s="109"/>
      <c r="H140" s="10"/>
    </row>
    <row r="141" spans="1:8" ht="15.95">
      <c r="A141" s="121"/>
      <c r="B141" s="106"/>
      <c r="C141" s="107"/>
      <c r="D141" s="28"/>
      <c r="E141" s="29"/>
      <c r="F141" s="108">
        <f t="shared" si="4"/>
        <v>0</v>
      </c>
      <c r="G141" s="109"/>
      <c r="H141" s="10"/>
    </row>
    <row r="142" spans="1:8" ht="15.95">
      <c r="A142" s="121"/>
      <c r="B142" s="106"/>
      <c r="C142" s="107"/>
      <c r="D142" s="28"/>
      <c r="E142" s="29"/>
      <c r="F142" s="108">
        <f t="shared" si="4"/>
        <v>0</v>
      </c>
      <c r="G142" s="109"/>
      <c r="H142" s="10"/>
    </row>
    <row r="143" spans="1:8" ht="15.95">
      <c r="A143" s="121"/>
      <c r="B143" s="106"/>
      <c r="C143" s="107"/>
      <c r="D143" s="28"/>
      <c r="E143" s="29"/>
      <c r="F143" s="108">
        <f t="shared" si="4"/>
        <v>0</v>
      </c>
      <c r="G143" s="109"/>
      <c r="H143" s="10"/>
    </row>
    <row r="144" spans="1:8" ht="15.95">
      <c r="A144" s="121"/>
      <c r="B144" s="106"/>
      <c r="C144" s="107"/>
      <c r="D144" s="28"/>
      <c r="E144" s="29"/>
      <c r="F144" s="108">
        <f t="shared" si="4"/>
        <v>0</v>
      </c>
      <c r="G144" s="109"/>
      <c r="H144" s="10"/>
    </row>
    <row r="145" spans="1:8" ht="15.95">
      <c r="A145" s="121"/>
      <c r="B145" s="106"/>
      <c r="C145" s="107"/>
      <c r="D145" s="28"/>
      <c r="E145" s="29"/>
      <c r="F145" s="108">
        <f t="shared" si="4"/>
        <v>0</v>
      </c>
      <c r="G145" s="109"/>
      <c r="H145" s="10"/>
    </row>
    <row r="146" spans="1:8" ht="17.100000000000001" thickBot="1">
      <c r="A146" s="121"/>
      <c r="B146" s="24"/>
      <c r="C146" s="24"/>
      <c r="D146" s="32"/>
      <c r="E146" s="30" t="s">
        <v>93</v>
      </c>
      <c r="F146" s="117">
        <f>SUM(F136:G145)</f>
        <v>0</v>
      </c>
      <c r="G146" s="118"/>
      <c r="H146" s="5"/>
    </row>
    <row r="147" spans="1:8" ht="15.95">
      <c r="A147" s="121"/>
      <c r="B147" s="33"/>
      <c r="C147" s="33"/>
      <c r="D147" s="34"/>
      <c r="E147" s="40"/>
      <c r="F147" s="31"/>
      <c r="G147" s="31"/>
      <c r="H147" s="2"/>
    </row>
    <row r="148" spans="1:8" ht="18.95">
      <c r="A148" s="121"/>
      <c r="B148" s="105" t="s">
        <v>96</v>
      </c>
      <c r="C148" s="105"/>
      <c r="D148" s="105"/>
      <c r="E148" s="105"/>
      <c r="F148" s="105"/>
      <c r="G148" s="105"/>
      <c r="H148" s="2"/>
    </row>
    <row r="149" spans="1:8" ht="15.95">
      <c r="A149" s="121"/>
      <c r="B149" s="106" t="s">
        <v>97</v>
      </c>
      <c r="C149" s="107"/>
      <c r="D149" s="28"/>
      <c r="E149" s="29"/>
      <c r="F149" s="108">
        <f t="shared" ref="F149:F158" si="5">D149*E149</f>
        <v>0</v>
      </c>
      <c r="G149" s="109"/>
      <c r="H149" s="10"/>
    </row>
    <row r="150" spans="1:8" ht="15.95">
      <c r="A150" s="121"/>
      <c r="B150" s="106"/>
      <c r="C150" s="107"/>
      <c r="D150" s="28"/>
      <c r="E150" s="29"/>
      <c r="F150" s="108">
        <f t="shared" si="5"/>
        <v>0</v>
      </c>
      <c r="G150" s="109"/>
      <c r="H150" s="10"/>
    </row>
    <row r="151" spans="1:8" ht="15.95">
      <c r="A151" s="121"/>
      <c r="B151" s="106"/>
      <c r="C151" s="107"/>
      <c r="D151" s="28"/>
      <c r="E151" s="29"/>
      <c r="F151" s="108">
        <f t="shared" si="5"/>
        <v>0</v>
      </c>
      <c r="G151" s="109"/>
      <c r="H151" s="10"/>
    </row>
    <row r="152" spans="1:8" ht="15.95">
      <c r="A152" s="121"/>
      <c r="B152" s="106"/>
      <c r="C152" s="107"/>
      <c r="D152" s="28"/>
      <c r="E152" s="29"/>
      <c r="F152" s="108">
        <f t="shared" si="5"/>
        <v>0</v>
      </c>
      <c r="G152" s="109"/>
      <c r="H152" s="10"/>
    </row>
    <row r="153" spans="1:8" ht="15.95">
      <c r="A153" s="121"/>
      <c r="B153" s="106"/>
      <c r="C153" s="107"/>
      <c r="D153" s="28"/>
      <c r="E153" s="29"/>
      <c r="F153" s="108">
        <f t="shared" si="5"/>
        <v>0</v>
      </c>
      <c r="G153" s="109"/>
      <c r="H153" s="10"/>
    </row>
    <row r="154" spans="1:8" ht="15.95">
      <c r="A154" s="121"/>
      <c r="B154" s="106"/>
      <c r="C154" s="107"/>
      <c r="D154" s="28"/>
      <c r="E154" s="29"/>
      <c r="F154" s="108">
        <f t="shared" si="5"/>
        <v>0</v>
      </c>
      <c r="G154" s="109"/>
      <c r="H154" s="10"/>
    </row>
    <row r="155" spans="1:8" ht="15.95">
      <c r="A155" s="121"/>
      <c r="B155" s="106"/>
      <c r="C155" s="107"/>
      <c r="D155" s="28"/>
      <c r="E155" s="29"/>
      <c r="F155" s="108">
        <f t="shared" si="5"/>
        <v>0</v>
      </c>
      <c r="G155" s="109"/>
      <c r="H155" s="10"/>
    </row>
    <row r="156" spans="1:8" ht="15.95">
      <c r="A156" s="121"/>
      <c r="B156" s="106"/>
      <c r="C156" s="107"/>
      <c r="D156" s="28"/>
      <c r="E156" s="29"/>
      <c r="F156" s="108">
        <f t="shared" si="5"/>
        <v>0</v>
      </c>
      <c r="G156" s="109"/>
      <c r="H156" s="10"/>
    </row>
    <row r="157" spans="1:8" ht="15.95">
      <c r="A157" s="121"/>
      <c r="B157" s="106"/>
      <c r="C157" s="107"/>
      <c r="D157" s="28"/>
      <c r="E157" s="29"/>
      <c r="F157" s="108">
        <f t="shared" si="5"/>
        <v>0</v>
      </c>
      <c r="G157" s="109"/>
      <c r="H157" s="10"/>
    </row>
    <row r="158" spans="1:8" ht="15.95">
      <c r="A158" s="121"/>
      <c r="B158" s="106"/>
      <c r="C158" s="107"/>
      <c r="D158" s="28"/>
      <c r="E158" s="29"/>
      <c r="F158" s="108">
        <f t="shared" si="5"/>
        <v>0</v>
      </c>
      <c r="G158" s="109"/>
      <c r="H158" s="10"/>
    </row>
    <row r="159" spans="1:8" ht="17.100000000000001" thickBot="1">
      <c r="A159" s="121"/>
      <c r="B159" s="24"/>
      <c r="C159" s="24"/>
      <c r="D159" s="32"/>
      <c r="E159" s="30" t="s">
        <v>93</v>
      </c>
      <c r="F159" s="117">
        <f>SUM(F149:G158)</f>
        <v>0</v>
      </c>
      <c r="G159" s="118"/>
      <c r="H159" s="5"/>
    </row>
    <row r="160" spans="1:8" ht="17.100000000000001" thickBot="1">
      <c r="A160" s="121"/>
      <c r="B160" s="33"/>
      <c r="C160" s="33"/>
      <c r="D160" s="34"/>
      <c r="E160" s="2"/>
      <c r="F160" s="35"/>
      <c r="G160" s="35"/>
      <c r="H160" s="2"/>
    </row>
    <row r="161" spans="1:8" ht="21.95" thickBot="1">
      <c r="A161" s="121"/>
      <c r="B161" s="33"/>
      <c r="C161" s="33"/>
      <c r="D161" s="34"/>
      <c r="E161" s="36" t="s">
        <v>98</v>
      </c>
      <c r="F161" s="119">
        <f>SUM(F159,F146,F133,F120,F107,)</f>
        <v>4867.5</v>
      </c>
      <c r="G161" s="120"/>
      <c r="H161" s="5"/>
    </row>
    <row r="162" spans="1:8" ht="15.95">
      <c r="A162" s="121"/>
      <c r="B162" s="33"/>
      <c r="C162" s="33"/>
      <c r="D162" s="34"/>
      <c r="E162" s="2"/>
      <c r="F162" s="31"/>
      <c r="G162" s="31"/>
      <c r="H162" s="2"/>
    </row>
    <row r="163" spans="1:8" ht="35.25" customHeight="1" thickBot="1">
      <c r="A163" s="121"/>
      <c r="B163" s="91" t="s">
        <v>99</v>
      </c>
      <c r="C163" s="91"/>
      <c r="D163" s="91"/>
      <c r="E163" s="91"/>
      <c r="F163" s="91"/>
      <c r="G163" s="91"/>
      <c r="H163" s="2"/>
    </row>
    <row r="164" spans="1:8" ht="79.5" customHeight="1" thickBot="1">
      <c r="A164" s="121"/>
      <c r="B164" s="88" t="s">
        <v>100</v>
      </c>
      <c r="C164" s="89"/>
      <c r="D164" s="89"/>
      <c r="E164" s="89"/>
      <c r="F164" s="89"/>
      <c r="G164" s="90"/>
      <c r="H164" s="5"/>
    </row>
    <row r="165" spans="1:8" ht="15.95">
      <c r="A165" s="121"/>
      <c r="B165" s="25"/>
      <c r="C165" s="25"/>
      <c r="D165" s="25"/>
      <c r="E165" s="25"/>
      <c r="F165" s="25"/>
      <c r="G165" s="25"/>
      <c r="H165" s="2"/>
    </row>
    <row r="166" spans="1:8" ht="16.5" customHeight="1" thickBot="1">
      <c r="A166" s="121"/>
      <c r="B166" s="91" t="s">
        <v>101</v>
      </c>
      <c r="C166" s="91"/>
      <c r="D166" s="91"/>
      <c r="E166" s="91"/>
      <c r="F166" s="91"/>
      <c r="G166" s="91"/>
      <c r="H166" s="2"/>
    </row>
    <row r="167" spans="1:8" ht="60" customHeight="1" thickBot="1">
      <c r="A167" s="121"/>
      <c r="B167" s="88" t="s">
        <v>102</v>
      </c>
      <c r="C167" s="89"/>
      <c r="D167" s="89"/>
      <c r="E167" s="89"/>
      <c r="F167" s="89"/>
      <c r="G167" s="90"/>
      <c r="H167" s="5"/>
    </row>
    <row r="168" spans="1:8" ht="15.95">
      <c r="A168" s="121"/>
      <c r="B168" s="25"/>
      <c r="C168" s="25"/>
      <c r="D168" s="25"/>
      <c r="E168" s="25"/>
      <c r="F168" s="25"/>
      <c r="G168" s="25"/>
      <c r="H168" s="2"/>
    </row>
    <row r="169" spans="1:8" ht="15.95">
      <c r="A169" s="121"/>
      <c r="B169" s="2"/>
      <c r="C169" s="2"/>
      <c r="D169" s="2"/>
      <c r="E169" s="2"/>
      <c r="F169" s="2"/>
      <c r="G169" s="2"/>
      <c r="H169" s="2"/>
    </row>
    <row r="170" spans="1:8" ht="26.1">
      <c r="A170" s="121"/>
      <c r="B170" s="46" t="s">
        <v>103</v>
      </c>
      <c r="C170" s="41"/>
      <c r="D170" s="41"/>
      <c r="E170" s="41"/>
      <c r="F170" s="41"/>
      <c r="G170" s="41"/>
      <c r="H170" s="41"/>
    </row>
    <row r="171" spans="1:8" ht="15.95">
      <c r="A171" s="121"/>
      <c r="B171" s="1"/>
      <c r="C171" s="1"/>
      <c r="D171" s="1"/>
      <c r="E171" s="1"/>
      <c r="F171" s="1"/>
      <c r="G171" s="1"/>
      <c r="H171" s="2"/>
    </row>
    <row r="172" spans="1:8" ht="33" customHeight="1" thickBot="1">
      <c r="A172" s="121"/>
      <c r="B172" s="96" t="s">
        <v>104</v>
      </c>
      <c r="C172" s="96"/>
      <c r="D172" s="96"/>
      <c r="E172" s="96"/>
      <c r="F172" s="96"/>
      <c r="G172" s="96"/>
      <c r="H172" s="2"/>
    </row>
    <row r="173" spans="1:8" ht="61.5" customHeight="1" thickBot="1">
      <c r="A173" s="121"/>
      <c r="B173" s="88" t="s">
        <v>105</v>
      </c>
      <c r="C173" s="89"/>
      <c r="D173" s="89"/>
      <c r="E173" s="89"/>
      <c r="F173" s="89"/>
      <c r="G173" s="90"/>
      <c r="H173" s="5"/>
    </row>
    <row r="174" spans="1:8" ht="15.95">
      <c r="A174" s="121"/>
      <c r="B174" s="25"/>
      <c r="C174" s="25"/>
      <c r="D174" s="25"/>
      <c r="E174" s="25"/>
      <c r="F174" s="25"/>
      <c r="G174" s="25"/>
      <c r="H174" s="2"/>
    </row>
    <row r="175" spans="1:8" ht="16.5" customHeight="1" thickBot="1">
      <c r="A175" s="121"/>
      <c r="B175" s="91" t="s">
        <v>101</v>
      </c>
      <c r="C175" s="91"/>
      <c r="D175" s="91"/>
      <c r="E175" s="91"/>
      <c r="F175" s="91"/>
      <c r="G175" s="91"/>
      <c r="H175" s="2"/>
    </row>
    <row r="176" spans="1:8" ht="57" customHeight="1" thickBot="1">
      <c r="A176" s="121"/>
      <c r="B176" s="88" t="s">
        <v>106</v>
      </c>
      <c r="C176" s="89"/>
      <c r="D176" s="89"/>
      <c r="E176" s="89"/>
      <c r="F176" s="89"/>
      <c r="G176" s="90"/>
      <c r="H176" s="5"/>
    </row>
    <row r="177" spans="1:8" ht="15.75" customHeight="1">
      <c r="A177" s="121"/>
      <c r="B177" s="124"/>
      <c r="C177" s="124"/>
      <c r="D177" s="124"/>
      <c r="E177" s="124"/>
      <c r="F177" s="124"/>
      <c r="G177" s="124"/>
      <c r="H177" s="2"/>
    </row>
    <row r="178" spans="1:8" ht="30" customHeight="1">
      <c r="A178" s="121"/>
      <c r="B178" s="131" t="s">
        <v>107</v>
      </c>
      <c r="C178" s="132"/>
      <c r="D178" s="132"/>
      <c r="E178" s="132"/>
      <c r="F178" s="132"/>
      <c r="G178" s="132"/>
      <c r="H178" s="2"/>
    </row>
    <row r="179" spans="1:8" ht="7.5" customHeight="1">
      <c r="A179" s="121"/>
      <c r="B179" s="126"/>
      <c r="C179" s="126"/>
      <c r="D179" s="128"/>
      <c r="E179" s="128"/>
      <c r="F179" s="126"/>
      <c r="G179" s="126"/>
      <c r="H179" s="2"/>
    </row>
    <row r="180" spans="1:8" ht="15.95">
      <c r="A180" s="121"/>
      <c r="B180" s="126"/>
      <c r="C180" s="126"/>
      <c r="D180" s="38" t="s">
        <v>108</v>
      </c>
      <c r="E180" s="38" t="s">
        <v>109</v>
      </c>
      <c r="F180" s="126"/>
      <c r="G180" s="126"/>
      <c r="H180" s="2"/>
    </row>
    <row r="181" spans="1:8" ht="15.95">
      <c r="A181" s="121"/>
      <c r="B181" s="126"/>
      <c r="C181" s="126"/>
      <c r="D181" s="47" t="s">
        <v>110</v>
      </c>
      <c r="E181" s="48" t="s">
        <v>111</v>
      </c>
      <c r="F181" s="126"/>
      <c r="G181" s="126"/>
      <c r="H181" s="2"/>
    </row>
    <row r="182" spans="1:8" ht="14.25" customHeight="1">
      <c r="A182" s="121"/>
      <c r="B182" s="126"/>
      <c r="C182" s="126"/>
      <c r="D182" s="38" t="s">
        <v>112</v>
      </c>
      <c r="E182" s="38"/>
      <c r="F182" s="126"/>
      <c r="G182" s="126"/>
      <c r="H182" s="2"/>
    </row>
    <row r="183" spans="1:8" ht="6.75" customHeight="1" thickBot="1">
      <c r="A183" s="121"/>
      <c r="B183" s="127"/>
      <c r="C183" s="127"/>
      <c r="D183" s="37"/>
      <c r="E183" s="37"/>
      <c r="F183" s="127"/>
      <c r="G183" s="127"/>
      <c r="H183" s="2"/>
    </row>
    <row r="184" spans="1:8" ht="36.75" customHeight="1" thickBot="1">
      <c r="A184" s="121"/>
      <c r="B184" s="88"/>
      <c r="C184" s="89"/>
      <c r="D184" s="89"/>
      <c r="E184" s="89"/>
      <c r="F184" s="89"/>
      <c r="G184" s="90"/>
      <c r="H184" s="5"/>
    </row>
    <row r="185" spans="1:8" ht="15.95">
      <c r="A185" s="121"/>
      <c r="B185" s="25"/>
      <c r="C185" s="25"/>
      <c r="D185" s="25"/>
      <c r="E185" s="25"/>
      <c r="F185" s="25"/>
      <c r="G185" s="25"/>
      <c r="H185" s="2"/>
    </row>
    <row r="186" spans="1:8" ht="16.5" customHeight="1" thickBot="1">
      <c r="A186" s="121"/>
      <c r="B186" s="96" t="s">
        <v>113</v>
      </c>
      <c r="C186" s="96"/>
      <c r="D186" s="96"/>
      <c r="E186" s="96"/>
      <c r="F186" s="96"/>
      <c r="G186" s="96"/>
      <c r="H186" s="2"/>
    </row>
    <row r="187" spans="1:8" ht="57" customHeight="1" thickBot="1">
      <c r="A187" s="121"/>
      <c r="B187" s="88" t="s">
        <v>114</v>
      </c>
      <c r="C187" s="89"/>
      <c r="D187" s="89"/>
      <c r="E187" s="89"/>
      <c r="F187" s="89"/>
      <c r="G187" s="90"/>
      <c r="H187" s="2"/>
    </row>
    <row r="188" spans="1:8" ht="15.95">
      <c r="A188" s="121"/>
      <c r="B188" s="2"/>
      <c r="C188" s="2"/>
      <c r="D188" s="2"/>
      <c r="E188" s="2"/>
      <c r="F188" s="2"/>
      <c r="G188" s="2"/>
      <c r="H188" s="2"/>
    </row>
    <row r="189" spans="1:8" ht="54.75" customHeight="1">
      <c r="A189" s="121"/>
      <c r="B189" s="103" t="s">
        <v>115</v>
      </c>
      <c r="C189" s="103"/>
      <c r="D189" s="103"/>
      <c r="E189" s="103"/>
      <c r="F189" s="103"/>
      <c r="G189" s="103"/>
      <c r="H189" s="2"/>
    </row>
    <row r="190" spans="1:8" ht="15.95">
      <c r="A190" s="121"/>
      <c r="B190" s="2"/>
      <c r="C190" s="2"/>
      <c r="D190" s="2"/>
      <c r="E190" s="2"/>
      <c r="F190" s="2"/>
      <c r="G190" s="2"/>
      <c r="H190" s="2"/>
    </row>
    <row r="191" spans="1:8" ht="16.5" customHeight="1" thickBot="1">
      <c r="A191" s="121"/>
      <c r="B191" s="129" t="s">
        <v>116</v>
      </c>
      <c r="C191" s="129"/>
      <c r="D191" s="129"/>
      <c r="E191" s="129"/>
      <c r="F191" s="129"/>
      <c r="G191" s="129"/>
      <c r="H191" s="2"/>
    </row>
    <row r="192" spans="1:8" ht="110.25" customHeight="1" thickBot="1">
      <c r="A192" s="121"/>
      <c r="B192" s="88" t="s">
        <v>117</v>
      </c>
      <c r="C192" s="89"/>
      <c r="D192" s="89"/>
      <c r="E192" s="89"/>
      <c r="F192" s="89"/>
      <c r="G192" s="90"/>
      <c r="H192" s="5"/>
    </row>
    <row r="193" spans="1:8" ht="15.95">
      <c r="A193" s="121"/>
      <c r="B193" s="25"/>
      <c r="C193" s="25"/>
      <c r="D193" s="25"/>
      <c r="E193" s="25"/>
      <c r="F193" s="25"/>
      <c r="G193" s="25"/>
      <c r="H193" s="2"/>
    </row>
    <row r="194" spans="1:8" ht="16.5" customHeight="1" thickBot="1">
      <c r="A194" s="121"/>
      <c r="B194" s="130" t="s">
        <v>118</v>
      </c>
      <c r="C194" s="129"/>
      <c r="D194" s="129"/>
      <c r="E194" s="129"/>
      <c r="F194" s="129"/>
      <c r="G194" s="129"/>
      <c r="H194" s="2"/>
    </row>
    <row r="195" spans="1:8" ht="99" customHeight="1" thickBot="1">
      <c r="A195" s="121"/>
      <c r="B195" s="88" t="s">
        <v>119</v>
      </c>
      <c r="C195" s="89"/>
      <c r="D195" s="89"/>
      <c r="E195" s="89"/>
      <c r="F195" s="89"/>
      <c r="G195" s="90"/>
      <c r="H195" s="5"/>
    </row>
    <row r="196" spans="1:8" ht="15.95">
      <c r="A196" s="121"/>
      <c r="B196" s="25"/>
      <c r="C196" s="25"/>
      <c r="D196" s="25"/>
      <c r="E196" s="25"/>
      <c r="F196" s="25"/>
      <c r="G196" s="25"/>
      <c r="H196" s="2"/>
    </row>
    <row r="197" spans="1:8" ht="24">
      <c r="A197" s="121"/>
      <c r="B197" s="122" t="s">
        <v>120</v>
      </c>
      <c r="C197" s="123"/>
      <c r="D197" s="123"/>
      <c r="E197" s="123"/>
      <c r="F197" s="123"/>
      <c r="G197" s="123"/>
      <c r="H197" s="121"/>
    </row>
    <row r="198" spans="1:8" ht="15.95">
      <c r="A198" s="121"/>
      <c r="B198" s="2"/>
      <c r="C198" s="2"/>
      <c r="D198" s="2"/>
      <c r="E198" s="2"/>
      <c r="F198" s="2"/>
      <c r="G198" s="2"/>
      <c r="H198" s="121"/>
    </row>
    <row r="199" spans="1:8" ht="24">
      <c r="A199" s="121"/>
      <c r="B199" s="122"/>
      <c r="C199" s="123"/>
      <c r="D199" s="123"/>
      <c r="E199" s="123"/>
      <c r="F199" s="123"/>
      <c r="G199" s="123"/>
      <c r="H199" s="121"/>
    </row>
  </sheetData>
  <mergeCells count="244">
    <mergeCell ref="H197:H199"/>
    <mergeCell ref="A1:A199"/>
    <mergeCell ref="B197:G197"/>
    <mergeCell ref="B199:G199"/>
    <mergeCell ref="B177:G177"/>
    <mergeCell ref="B70:G70"/>
    <mergeCell ref="B186:G186"/>
    <mergeCell ref="B187:G187"/>
    <mergeCell ref="B179:C183"/>
    <mergeCell ref="F179:G183"/>
    <mergeCell ref="D179:E179"/>
    <mergeCell ref="B191:G191"/>
    <mergeCell ref="B192:G192"/>
    <mergeCell ref="B194:G194"/>
    <mergeCell ref="B195:G195"/>
    <mergeCell ref="B175:G175"/>
    <mergeCell ref="B176:G176"/>
    <mergeCell ref="B178:G178"/>
    <mergeCell ref="B184:G184"/>
    <mergeCell ref="B189:G189"/>
    <mergeCell ref="B163:G163"/>
    <mergeCell ref="B164:G164"/>
    <mergeCell ref="B166:G166"/>
    <mergeCell ref="B167:G167"/>
    <mergeCell ref="B172:G172"/>
    <mergeCell ref="B173:G173"/>
    <mergeCell ref="B157:C157"/>
    <mergeCell ref="F157:G157"/>
    <mergeCell ref="B158:C158"/>
    <mergeCell ref="F158:G158"/>
    <mergeCell ref="F159:G159"/>
    <mergeCell ref="F161:G161"/>
    <mergeCell ref="B154:C154"/>
    <mergeCell ref="F154:G154"/>
    <mergeCell ref="B155:C155"/>
    <mergeCell ref="F155:G155"/>
    <mergeCell ref="B156:C156"/>
    <mergeCell ref="F156:G156"/>
    <mergeCell ref="B151:C151"/>
    <mergeCell ref="F151:G151"/>
    <mergeCell ref="B152:C152"/>
    <mergeCell ref="F152:G152"/>
    <mergeCell ref="B153:C153"/>
    <mergeCell ref="F153:G153"/>
    <mergeCell ref="F146:G146"/>
    <mergeCell ref="B148:G148"/>
    <mergeCell ref="B149:C149"/>
    <mergeCell ref="F149:G149"/>
    <mergeCell ref="B150:C150"/>
    <mergeCell ref="F150:G150"/>
    <mergeCell ref="B143:C143"/>
    <mergeCell ref="F143:G143"/>
    <mergeCell ref="B144:C144"/>
    <mergeCell ref="F144:G144"/>
    <mergeCell ref="B145:C145"/>
    <mergeCell ref="F145:G145"/>
    <mergeCell ref="B140:C140"/>
    <mergeCell ref="F140:G140"/>
    <mergeCell ref="B141:C141"/>
    <mergeCell ref="F141:G141"/>
    <mergeCell ref="B142:C142"/>
    <mergeCell ref="F142:G142"/>
    <mergeCell ref="B137:C137"/>
    <mergeCell ref="F137:G137"/>
    <mergeCell ref="B138:C138"/>
    <mergeCell ref="F138:G138"/>
    <mergeCell ref="B139:C139"/>
    <mergeCell ref="F139:G139"/>
    <mergeCell ref="B132:C132"/>
    <mergeCell ref="F132:G132"/>
    <mergeCell ref="F133:G133"/>
    <mergeCell ref="B135:G135"/>
    <mergeCell ref="B136:C136"/>
    <mergeCell ref="F136:G136"/>
    <mergeCell ref="B129:C129"/>
    <mergeCell ref="F129:G129"/>
    <mergeCell ref="B130:C130"/>
    <mergeCell ref="F130:G130"/>
    <mergeCell ref="B131:C131"/>
    <mergeCell ref="F131:G131"/>
    <mergeCell ref="B126:C126"/>
    <mergeCell ref="F126:G126"/>
    <mergeCell ref="B127:C127"/>
    <mergeCell ref="F127:G127"/>
    <mergeCell ref="B128:C128"/>
    <mergeCell ref="F128:G128"/>
    <mergeCell ref="B123:C123"/>
    <mergeCell ref="F123:G123"/>
    <mergeCell ref="B124:C124"/>
    <mergeCell ref="F124:G124"/>
    <mergeCell ref="B125:C125"/>
    <mergeCell ref="F125:G125"/>
    <mergeCell ref="B118:C118"/>
    <mergeCell ref="F118:G118"/>
    <mergeCell ref="B119:C119"/>
    <mergeCell ref="F119:G119"/>
    <mergeCell ref="F120:G120"/>
    <mergeCell ref="B122:G122"/>
    <mergeCell ref="B115:C115"/>
    <mergeCell ref="F115:G115"/>
    <mergeCell ref="B116:C116"/>
    <mergeCell ref="F116:G116"/>
    <mergeCell ref="B117:C117"/>
    <mergeCell ref="F117:G117"/>
    <mergeCell ref="B112:C112"/>
    <mergeCell ref="F112:G112"/>
    <mergeCell ref="B113:C113"/>
    <mergeCell ref="F113:G113"/>
    <mergeCell ref="B114:C114"/>
    <mergeCell ref="F114:G114"/>
    <mergeCell ref="F107:G107"/>
    <mergeCell ref="B109:G109"/>
    <mergeCell ref="B110:C110"/>
    <mergeCell ref="F110:G110"/>
    <mergeCell ref="B111:C111"/>
    <mergeCell ref="F111:G111"/>
    <mergeCell ref="B101:C101"/>
    <mergeCell ref="F101:G101"/>
    <mergeCell ref="B105:C105"/>
    <mergeCell ref="F105:G105"/>
    <mergeCell ref="B106:C106"/>
    <mergeCell ref="F106:G106"/>
    <mergeCell ref="B102:C102"/>
    <mergeCell ref="B103:C103"/>
    <mergeCell ref="B104:C104"/>
    <mergeCell ref="F102:G102"/>
    <mergeCell ref="F103:G103"/>
    <mergeCell ref="F104:G104"/>
    <mergeCell ref="B98:C98"/>
    <mergeCell ref="F98:G98"/>
    <mergeCell ref="B99:C99"/>
    <mergeCell ref="F99:G99"/>
    <mergeCell ref="B100:C100"/>
    <mergeCell ref="F100:G100"/>
    <mergeCell ref="B95:C95"/>
    <mergeCell ref="F95:G95"/>
    <mergeCell ref="B96:C96"/>
    <mergeCell ref="F96:G96"/>
    <mergeCell ref="B97:C97"/>
    <mergeCell ref="F97:G97"/>
    <mergeCell ref="B89:G89"/>
    <mergeCell ref="B91:C91"/>
    <mergeCell ref="F91:G91"/>
    <mergeCell ref="B93:G93"/>
    <mergeCell ref="B94:C94"/>
    <mergeCell ref="F94:G94"/>
    <mergeCell ref="B85:C85"/>
    <mergeCell ref="D85:E85"/>
    <mergeCell ref="F85:G85"/>
    <mergeCell ref="B86:C86"/>
    <mergeCell ref="D86:E86"/>
    <mergeCell ref="F86:G86"/>
    <mergeCell ref="B83:C83"/>
    <mergeCell ref="D83:E83"/>
    <mergeCell ref="F83:G83"/>
    <mergeCell ref="B84:C84"/>
    <mergeCell ref="D84:E84"/>
    <mergeCell ref="F84:G84"/>
    <mergeCell ref="B81:C81"/>
    <mergeCell ref="D81:E81"/>
    <mergeCell ref="F81:G81"/>
    <mergeCell ref="B82:C82"/>
    <mergeCell ref="D82:E82"/>
    <mergeCell ref="F82:G82"/>
    <mergeCell ref="B79:C79"/>
    <mergeCell ref="D79:E79"/>
    <mergeCell ref="F79:G79"/>
    <mergeCell ref="B80:C80"/>
    <mergeCell ref="D80:E80"/>
    <mergeCell ref="F80:G80"/>
    <mergeCell ref="B77:C77"/>
    <mergeCell ref="D77:E77"/>
    <mergeCell ref="F77:G77"/>
    <mergeCell ref="B78:C78"/>
    <mergeCell ref="D78:E78"/>
    <mergeCell ref="F78:G78"/>
    <mergeCell ref="B75:C75"/>
    <mergeCell ref="D75:E75"/>
    <mergeCell ref="F75:G75"/>
    <mergeCell ref="B76:C76"/>
    <mergeCell ref="D76:E76"/>
    <mergeCell ref="F76:G76"/>
    <mergeCell ref="B63:G63"/>
    <mergeCell ref="B65:G65"/>
    <mergeCell ref="B66:G66"/>
    <mergeCell ref="B69:H69"/>
    <mergeCell ref="B73:G73"/>
    <mergeCell ref="B54:G54"/>
    <mergeCell ref="B56:G56"/>
    <mergeCell ref="B57:G57"/>
    <mergeCell ref="B59:G59"/>
    <mergeCell ref="B60:G60"/>
    <mergeCell ref="B62:G62"/>
    <mergeCell ref="B45:C45"/>
    <mergeCell ref="D45:E45"/>
    <mergeCell ref="B48:H48"/>
    <mergeCell ref="B50:G50"/>
    <mergeCell ref="B51:G51"/>
    <mergeCell ref="B53:G53"/>
    <mergeCell ref="D39:E39"/>
    <mergeCell ref="D40:E40"/>
    <mergeCell ref="B42:C42"/>
    <mergeCell ref="B43:C43"/>
    <mergeCell ref="D43:E43"/>
    <mergeCell ref="B44:C44"/>
    <mergeCell ref="D44:E44"/>
    <mergeCell ref="B34:C34"/>
    <mergeCell ref="D34:E34"/>
    <mergeCell ref="B36:C36"/>
    <mergeCell ref="D36:E36"/>
    <mergeCell ref="D37:E37"/>
    <mergeCell ref="D38:E38"/>
    <mergeCell ref="B31:C31"/>
    <mergeCell ref="D31:E31"/>
    <mergeCell ref="B32:C32"/>
    <mergeCell ref="D32:E32"/>
    <mergeCell ref="B33:C33"/>
    <mergeCell ref="D33:E33"/>
    <mergeCell ref="B26:C26"/>
    <mergeCell ref="D26:E26"/>
    <mergeCell ref="B27:C27"/>
    <mergeCell ref="D27:E27"/>
    <mergeCell ref="B29:C29"/>
    <mergeCell ref="B30:C30"/>
    <mergeCell ref="D30:E30"/>
    <mergeCell ref="B22:C22"/>
    <mergeCell ref="B23:C23"/>
    <mergeCell ref="D23:E23"/>
    <mergeCell ref="B24:C24"/>
    <mergeCell ref="D24:E24"/>
    <mergeCell ref="B25:C25"/>
    <mergeCell ref="D25:E25"/>
    <mergeCell ref="B14:C14"/>
    <mergeCell ref="B15:C15"/>
    <mergeCell ref="F15:G15"/>
    <mergeCell ref="B16:C17"/>
    <mergeCell ref="D16:E17"/>
    <mergeCell ref="B20:H20"/>
    <mergeCell ref="B1:G1"/>
    <mergeCell ref="B2:G2"/>
    <mergeCell ref="B4:G10"/>
    <mergeCell ref="B11:H11"/>
    <mergeCell ref="B13:C13"/>
    <mergeCell ref="D13:G13"/>
  </mergeCells>
  <hyperlinks>
    <hyperlink ref="D25" r:id="rId1" xr:uid="{00000000-0004-0000-0000-000000000000}"/>
    <hyperlink ref="D33" r:id="rId2" xr:uid="{00000000-0004-0000-0000-000001000000}"/>
    <hyperlink ref="G37" r:id="rId3" xr:uid="{00000000-0004-0000-0000-000002000000}"/>
    <hyperlink ref="G38" r:id="rId4" xr:uid="{00000000-0004-0000-0000-000003000000}"/>
    <hyperlink ref="G39" r:id="rId5" xr:uid="{00000000-0004-0000-0000-000004000000}"/>
    <hyperlink ref="D25:E25" r:id="rId6" display="tsatrom2@illinois.edu" xr:uid="{B5B0AF18-6E62-4B08-A09F-405DC96B023B}"/>
    <hyperlink ref="D33:E33" r:id="rId7" display="yflin@illinois.edu" xr:uid="{A4C96F85-C16A-4A50-A63E-7D22BFD27A0D}"/>
  </hyperlinks>
  <pageMargins left="0.7" right="0.7" top="0.75" bottom="0.75" header="0.3" footer="0.3"/>
  <pageSetup orientation="portrait" r:id="rId8"/>
  <drawing r:id="rId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ColWidth="8.85546875"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ColWidth="8.85546875"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008281C04845448BB7FBA6A1B41A74C" ma:contentTypeVersion="16" ma:contentTypeDescription="Create a new document." ma:contentTypeScope="" ma:versionID="ae6b86c258ca19772aeb545b086c9205">
  <xsd:schema xmlns:xsd="http://www.w3.org/2001/XMLSchema" xmlns:xs="http://www.w3.org/2001/XMLSchema" xmlns:p="http://schemas.microsoft.com/office/2006/metadata/properties" xmlns:ns2="3a4e9902-0fe0-4fc0-bc3e-2f7ee15b302c" xmlns:ns3="601c975d-f7cf-469f-bc86-88adfdad3821" targetNamespace="http://schemas.microsoft.com/office/2006/metadata/properties" ma:root="true" ma:fieldsID="fd59297a06c8f3897030084a2eae6ad3" ns2:_="" ns3:_="">
    <xsd:import namespace="3a4e9902-0fe0-4fc0-bc3e-2f7ee15b302c"/>
    <xsd:import namespace="601c975d-f7cf-469f-bc86-88adfdad382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2:MediaServiceOCR" minOccurs="0"/>
                <xsd:element ref="ns2:MediaServiceGenerationTime" minOccurs="0"/>
                <xsd:element ref="ns2:MediaServiceEventHashCode" minOccurs="0"/>
                <xsd:element ref="ns2:MediaServiceDateTaken" minOccurs="0"/>
                <xsd:element ref="ns2:MediaServiceObjectDetectorVersions" minOccurs="0"/>
                <xsd:element ref="ns2:MediaServiceLocation"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a4e9902-0fe0-4fc0-bc3e-2f7ee15b302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576e6ad8-52fe-412f-a0b9-03ea580b6293"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LengthInSeconds" ma:index="23"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01c975d-f7cf-469f-bc86-88adfdad3821"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a4e9902-0fe0-4fc0-bc3e-2f7ee15b302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3F253347-97C5-4316-8212-90376522BEC5}"/>
</file>

<file path=customXml/itemProps2.xml><?xml version="1.0" encoding="utf-8"?>
<ds:datastoreItem xmlns:ds="http://schemas.openxmlformats.org/officeDocument/2006/customXml" ds:itemID="{59CA9D24-707A-462F-92A7-24990A1EEBA6}"/>
</file>

<file path=customXml/itemProps3.xml><?xml version="1.0" encoding="utf-8"?>
<ds:datastoreItem xmlns:ds="http://schemas.openxmlformats.org/officeDocument/2006/customXml" ds:itemID="{5F1AF2F9-D026-4755-9130-5C18128E0099}"/>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Kenfield, Micah Charles</dc:creator>
  <cp:keywords/>
  <dc:description/>
  <cp:lastModifiedBy>Maurer, Helen</cp:lastModifiedBy>
  <cp:revision/>
  <dcterms:created xsi:type="dcterms:W3CDTF">2014-09-19T14:32:14Z</dcterms:created>
  <dcterms:modified xsi:type="dcterms:W3CDTF">2024-11-18T21:53:31Z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0x0101003008281C04845448BB7FBA6A1B41A74C</vt:lpwstr>
  </property>
  <property fmtid="{D5CDD505-2E9C-101B-9397-08002B2CF9AE}" pid="3" name="MediaServiceImageTags">
    <vt:lpwstr/>
  </property>
</Properties>
</file>