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08"/>
  <workbookPr/>
  <mc:AlternateContent xmlns:mc="http://schemas.openxmlformats.org/markup-compatibility/2006">
    <mc:Choice Requires="x15">
      <x15ac:absPath xmlns:x15ac="http://schemas.microsoft.com/office/spreadsheetml/2010/11/ac" url="/Users/alexdzurick/Downloads/"/>
    </mc:Choice>
  </mc:AlternateContent>
  <xr:revisionPtr revIDLastSave="6" documentId="11_58B5A4DA33979ED4E91583F523CEA049518F86CC" xr6:coauthVersionLast="47" xr6:coauthVersionMax="47" xr10:uidLastSave="{CD817D00-8DA8-4708-A91F-68DBD6FD24A4}"/>
  <bookViews>
    <workbookView xWindow="940" yWindow="460" windowWidth="27860" windowHeight="16340" xr2:uid="{00000000-000D-0000-FFFF-FFFF00000000}"/>
  </bookViews>
  <sheets>
    <sheet name="Sheet1" sheetId="1" r:id="rId1"/>
    <sheet name="Sheet2" sheetId="2" r:id="rId2"/>
    <sheet name="Sheet3" sheetId="3" r:id="rId3"/>
  </sheet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10" i="1" l="1"/>
  <c r="F148" i="1"/>
  <c r="F149" i="1"/>
  <c r="F150" i="1"/>
  <c r="F151" i="1"/>
  <c r="F152" i="1"/>
  <c r="F153" i="1"/>
  <c r="F154" i="1"/>
  <c r="F155" i="1"/>
  <c r="F156" i="1"/>
  <c r="F157" i="1"/>
  <c r="F158" i="1"/>
  <c r="F135" i="1"/>
  <c r="F136" i="1"/>
  <c r="F137" i="1"/>
  <c r="F138" i="1"/>
  <c r="F139" i="1"/>
  <c r="F140" i="1"/>
  <c r="F141" i="1"/>
  <c r="F142" i="1"/>
  <c r="F143" i="1"/>
  <c r="F144" i="1"/>
  <c r="F145" i="1"/>
  <c r="F122" i="1"/>
  <c r="F123" i="1"/>
  <c r="F124" i="1"/>
  <c r="F125" i="1"/>
  <c r="F126" i="1"/>
  <c r="F127" i="1"/>
  <c r="F128" i="1"/>
  <c r="F129" i="1"/>
  <c r="F130" i="1"/>
  <c r="F131" i="1"/>
  <c r="F132" i="1"/>
  <c r="F109" i="1"/>
  <c r="F111" i="1"/>
  <c r="F112" i="1"/>
  <c r="F113" i="1"/>
  <c r="F114" i="1"/>
  <c r="F115" i="1"/>
  <c r="F116" i="1"/>
  <c r="F117" i="1"/>
  <c r="F118" i="1"/>
  <c r="F119" i="1"/>
  <c r="F96" i="1"/>
  <c r="F97" i="1"/>
  <c r="F98" i="1"/>
  <c r="F99" i="1"/>
  <c r="F100" i="1"/>
  <c r="F101" i="1"/>
  <c r="F102" i="1"/>
  <c r="F103" i="1"/>
  <c r="F104" i="1"/>
  <c r="F105" i="1"/>
  <c r="F106" i="1"/>
  <c r="F160" i="1"/>
</calcChain>
</file>

<file path=xl/sharedStrings.xml><?xml version="1.0" encoding="utf-8"?>
<sst xmlns="http://schemas.openxmlformats.org/spreadsheetml/2006/main" count="151" uniqueCount="133">
  <si>
    <t>Funding Application For Student-Led Projects Under $5000</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</si>
  <si>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</si>
  <si>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</si>
  <si>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</si>
  <si>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Illini Lights Out</t>
  </si>
  <si>
    <t>Total Amount Requested from SSC:</t>
  </si>
  <si>
    <t>Amount Requested as:</t>
  </si>
  <si>
    <t>GRANT</t>
  </si>
  <si>
    <t>(LOAN or GRANT)</t>
  </si>
  <si>
    <t>Topic Areas</t>
  </si>
  <si>
    <t>Please select the topic area(s) that best describes your project:</t>
  </si>
  <si>
    <t>Education</t>
  </si>
  <si>
    <t>Energy</t>
  </si>
  <si>
    <t>Land</t>
  </si>
  <si>
    <t>Food &amp; Waste</t>
  </si>
  <si>
    <t>Water</t>
  </si>
  <si>
    <t>Transportation</t>
  </si>
  <si>
    <t>CONTACT INFORMATION</t>
  </si>
  <si>
    <t>Applicant/Project Leader</t>
  </si>
  <si>
    <t>Name:</t>
  </si>
  <si>
    <t>Alex Dzurick</t>
  </si>
  <si>
    <t>Unit/Department:</t>
  </si>
  <si>
    <t>EPOL</t>
  </si>
  <si>
    <t>Email:</t>
  </si>
  <si>
    <t>dzurick2@illinois.edu</t>
  </si>
  <si>
    <t>Phone Number:</t>
  </si>
  <si>
    <t>573-220-9605</t>
  </si>
  <si>
    <t>Organization Code (for CFOP):</t>
  </si>
  <si>
    <t>Financial Contact</t>
  </si>
  <si>
    <t>Olivia Webb</t>
  </si>
  <si>
    <t>Role:</t>
  </si>
  <si>
    <t>Sustainability Programs Coordinator</t>
  </si>
  <si>
    <t>Faculty/Unit/Department:</t>
  </si>
  <si>
    <t>iSEE</t>
  </si>
  <si>
    <t>owebb2@illinois.edu</t>
  </si>
  <si>
    <t>217-300-2637</t>
  </si>
  <si>
    <t>Project Team:</t>
  </si>
  <si>
    <t>Name</t>
  </si>
  <si>
    <t>Faculty/Department</t>
  </si>
  <si>
    <t>Email</t>
  </si>
  <si>
    <t>Dr. Marian Huhman</t>
  </si>
  <si>
    <t>Communication</t>
  </si>
  <si>
    <t>mhuhman@illinois.edu</t>
  </si>
  <si>
    <t>Dhara Patel</t>
  </si>
  <si>
    <t>CEE</t>
  </si>
  <si>
    <t>dvpatel2@illinois.edu</t>
  </si>
  <si>
    <t>Karl Helmink</t>
  </si>
  <si>
    <t>F&amp;S</t>
  </si>
  <si>
    <t>khelmink@illinois.edu</t>
  </si>
  <si>
    <t>Fred Hahn</t>
  </si>
  <si>
    <t>fjhahn@illinois.edu</t>
  </si>
  <si>
    <t>Morgan Johnston</t>
  </si>
  <si>
    <t>mbjohnst@illinois.edu</t>
  </si>
  <si>
    <t>Facilities Manager Contact</t>
  </si>
  <si>
    <t>(if applicable)</t>
  </si>
  <si>
    <t>PROJECT DESCRIPTION</t>
  </si>
  <si>
    <t>Provide a brief background of the project, the goals, and desired outcome.</t>
  </si>
  <si>
    <t xml:space="preserve">The ECBS SWATeam would like to be able to continue the ‘Illini Lights Out’ program and expand it to one Friday night each month during the academic year. Our interest in doing so is based on the phenonemal success of the pilot ‘Illini Lights Out’ conducted on April 15th, 2016.  
In an Illini Lights Out event, pairs or small teams of volunteer students are accompanied by campus security/other personnel (as necessary) and are assigned buildings to audit on the main Quad to turn off non-essential lights in classrooms/bathrooms not in use. Volunteers meet at a designated location to sign in, review safety protocols and receive their tally sheets. Students use these sheets to indicate any empty rooms where they turned off lights. After the audit is complete, students return all forms to designated staff and are then eligible for a complimentary meal (pizza/burritos) in exchange for their assistance. We hope that this event both results in direct energy conservation impact on campus and also helps to inspire students to make small behavioral changes to their routine to enhance sustainability more broadly and throughout life.
Buildings audited in the pilot project included Altgeld Hall, English Building, Lincoln Hall, Gregory Hall, Daniel Kinley Hall, Foreign Languages Building, Davenport Hall, and Noyes Laboratory. Given that we would plan to audit a similar number of buildings each event this year, it is expected that 16 – 24 student volunteers are needed per event. 
</t>
  </si>
  <si>
    <t>How will the project improve the sustainability of the Illinois campus and how will the project go above and beyond campus standards?</t>
  </si>
  <si>
    <t>Conducting light audits is a simple, fun and interactive way of engaging students with energy conservation while raising awareness of energy usage as it relates to climate change. There are currently no energy conservation initiatives on campus that are solely targeted to students year-round.  Students will be collecting data on the number of lights turned off for each building each month and discover trends in user behavior over time.  The ‘Illini Lights Out’ pilot was a highly successful event. It reached students across many fields and was a low cost option for engaging the campus community. This campaign addresses Objective 4 of the Energy Conservation and Building Standards SWATeam (Chapter 2 of iCAP) – to engage and incentivize the campus community in energy conservation and to contribute to a comprehensive energy campaign. Many universities have already implemented light ‘audits’ as a way of engaging students and saving costs through energy conservation. Initiating a year-round light auditing program provides a way of sustaining engagement with energy conservation for the duration of the academic year. Engagement levels are easily identifiable (total number of student volunteers throughout the year) and the cost savings through emissions and dollars saved can be calculated with relative ease. ‘Illini Lights Out’ can act as an initial step to further engaging the campus by sending e-mails or posting notices/stickers in rooms to communicate a light audit had been performed and to remind users to please switch off lights before leaving.</t>
  </si>
  <si>
    <t>Where will the project be located? Will special permissions be required to enact the project on this site? If so, please explain and attach any letters of support at the end of the application.</t>
  </si>
  <si>
    <t>We anticipate conducting audits in large, core campus builidings with which students are familiar, such as those listed above. In the pilot, we did not need special permission to enter any of the buildings that were selected, but if the project expands, we may need to solicit permission to enter buildings "after hours" to turn off lights, but this would be accomplished in partnership with the building coordinators of any selected buildings.</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</si>
  <si>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</si>
  <si>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The monetary impact of this project on campus is most directly received by F&amp;S, but it impacts the energy costs of any office or department located in the selected buildings. In addition to the project team who have been coordinating the event, the recruited volunteers are directly impacted by their participation. We hope eventually to transition this to an ongoing project managed by iSEE but would like to see  full year's worth of implementation to continue working out the kinks. </t>
  </si>
  <si>
    <t>Please indicate how this project will involve or impact students. What role will students play in the project?</t>
  </si>
  <si>
    <t>Students (Alex and Dhara) directly serve on the project planning team. In addition, all of the volunteers are students. This is very much a project that focuses on student impact and student behavioral change.</t>
  </si>
  <si>
    <t>Have you applied for funding from SSC before? If so, for what project?</t>
  </si>
  <si>
    <t>N/A</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</si>
  <si>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</si>
  <si>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</si>
  <si>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</si>
  <si>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</si>
  <si>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</si>
  <si>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</si>
  <si>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</si>
  <si>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ECBS SWATeam initial meeting</t>
  </si>
  <si>
    <t>Illini Lights Out team first planning meeting</t>
  </si>
  <si>
    <t>First ILO event</t>
  </si>
  <si>
    <t>October</t>
  </si>
  <si>
    <t>Second ILO event</t>
  </si>
  <si>
    <t>November</t>
  </si>
  <si>
    <t>Third ILO event</t>
  </si>
  <si>
    <t>December</t>
  </si>
  <si>
    <t>Fourth ILO event</t>
  </si>
  <si>
    <t>January</t>
  </si>
  <si>
    <t>Fifth ILO event</t>
  </si>
  <si>
    <t>February</t>
  </si>
  <si>
    <t>Sixth ILO event</t>
  </si>
  <si>
    <t>March</t>
  </si>
  <si>
    <t>Seventh ILO event</t>
  </si>
  <si>
    <t>April</t>
  </si>
  <si>
    <t xml:space="preserve">End of year report </t>
  </si>
  <si>
    <t>April or May</t>
  </si>
  <si>
    <t>Transition to iSEE management</t>
  </si>
  <si>
    <t>summer 2017</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</si>
  <si>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</si>
  <si>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</si>
  <si>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</si>
  <si>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</si>
  <si>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</si>
  <si>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</si>
  <si>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</si>
  <si>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</si>
  <si>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</si>
  <si>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Flyers to help recruit volunteers</t>
  </si>
  <si>
    <t>Digital advertising for recruitment (web/social media)</t>
  </si>
  <si>
    <t>Personnel &amp; Wages</t>
  </si>
  <si>
    <t>Project Budget per F&amp;S</t>
  </si>
  <si>
    <t>General Supplies &amp; Other</t>
  </si>
  <si>
    <t>Incentives for volunteers (pizza) - listed per event</t>
  </si>
  <si>
    <t>Napkins, plates</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</si>
  <si>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</si>
  <si>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</si>
  <si>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The ECBS SWATeam plans to use the 2016-17 year to fully develop the Illini Lights Out project and in 2017-18 to hand the management and funding over to iSEE. We believe iSEE will be more likely to take on a mature project that has demonstrated consistent (not just one-time) success.</t>
  </si>
  <si>
    <t>Please include any other sources of funding that have been obtained or applied for, and please attach any relevant letters of support.</t>
  </si>
  <si>
    <t>ENVIRONMENTAL AND ECONOMIC IMPACTS</t>
  </si>
  <si>
    <t xml:space="preserve">Which aspects of sustainability will the project address, and how? Does the project fit within any of the iCAP goals? If so, how does the project go beyond university status quo standards and policies? </t>
  </si>
  <si>
    <t>Energy conservation is at the heart of ILO. The project directly addresses iCAP chapter 2, objective 4. There is currently no mechanism in many buildings to ensure lights are turned off over nights and weekends.</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</si>
  <si>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</si>
  <si>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</si>
  <si>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</si>
  <si>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</si>
  <si>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</si>
  <si>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</si>
  <si>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Each building contains different lighting systems which makes this hard to estimate, but we were able to shut off 1,533 lights and close 71 windows in just one hour of volunteering last year.</t>
  </si>
  <si>
    <t>How will impacts be measured in the near and long term? Will there be metering or survey strategies to track outcomes and progress?</t>
  </si>
  <si>
    <t>Directly, we are able to count lights/windows and number of volunteers. We hope to be able to develop good strategies to get a good estimate of the actual energy savings based on types of lighting in each building.</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</si>
  <si>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</si>
  <si>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</si>
  <si>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 xml:space="preserve">Through iSEE newsletter, through social media, and by using flyers. Last year, campus media covered the event and we hope to invite them back again. </t>
  </si>
  <si>
    <t>What are your outreach goals and how can they be measured?</t>
  </si>
  <si>
    <t>This project is all about outreach and we can track volunteers who sign up. We hope to involve as many students as possible and to recruit new participants each time to maximize our impact.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</si>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</sst>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quot;$&quot;\(#,##0.00\)"/>
    <numFmt numFmtId="165" formatCode="[&lt;=9999999]###\-####;\(###\)\ ###\-####"/>
  </numFmts>
  <fonts count="15">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000090"/>
      <name val="Calibri"/>
      <family val="2"/>
    </font>
    <font>
      <b/>
      <sz val="18"/>
      <color indexed="8"/>
      <name val="Calibri"/>
      <family val="2"/>
    </font>
    <font>
      <b/>
      <sz val="24"/>
      <color rgb="FFE36C09"/>
      <name val="Calibri"/>
    </font>
    <font>
      <u/>
      <sz val="11"/>
      <color theme="10"/>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32">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10" fillId="3" borderId="10" xfId="0" applyFont="1" applyFill="1" applyBorder="1" applyAlignment="1">
      <alignment horizontal="left" vertical="center"/>
    </xf>
    <xf numFmtId="0" fontId="11"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14" fillId="6" borderId="23" xfId="2" applyFill="1" applyBorder="1" applyAlignment="1" applyProtection="1">
      <alignment horizontal="center" vertical="center"/>
      <protection locked="0"/>
    </xf>
    <xf numFmtId="3" fontId="3" fillId="5" borderId="23" xfId="0" applyNumberFormat="1" applyFont="1" applyFill="1" applyBorder="1" applyAlignment="1" applyProtection="1">
      <alignment horizontal="center" vertical="center"/>
      <protection locked="0"/>
    </xf>
    <xf numFmtId="164" fontId="3" fillId="5" borderId="23" xfId="0" applyNumberFormat="1" applyFont="1" applyFill="1" applyBorder="1" applyAlignment="1" applyProtection="1">
      <alignment horizontal="center" vertical="center"/>
      <protection locked="0"/>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2" fillId="3" borderId="0" xfId="0" applyFont="1" applyFill="1" applyAlignment="1">
      <alignment horizontal="center" vertical="center"/>
    </xf>
    <xf numFmtId="0" fontId="13" fillId="3" borderId="0" xfId="0" applyFont="1" applyFill="1" applyAlignment="1">
      <alignment horizontal="center" vertical="center"/>
    </xf>
    <xf numFmtId="49" fontId="3"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49" fontId="3" fillId="5" borderId="3" xfId="0" applyNumberFormat="1" applyFont="1" applyFill="1" applyBorder="1" applyAlignment="1" applyProtection="1">
      <alignment horizontal="center" vertical="center"/>
      <protection locked="0"/>
    </xf>
    <xf numFmtId="49" fontId="3" fillId="5" borderId="4"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0" fontId="7" fillId="3" borderId="0" xfId="0" applyFont="1" applyFill="1" applyAlignment="1">
      <alignment horizontal="center"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49" fontId="14" fillId="2" borderId="3" xfId="2" applyNumberForma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6" fillId="4" borderId="1" xfId="0" applyFont="1" applyFill="1" applyBorder="1" applyAlignment="1">
      <alignment horizontal="left" wrapText="1"/>
    </xf>
    <xf numFmtId="0" fontId="6" fillId="4" borderId="1" xfId="0" applyFont="1" applyFill="1" applyBorder="1" applyAlignment="1">
      <alignment horizontal="left"/>
    </xf>
    <xf numFmtId="0" fontId="6" fillId="4" borderId="1" xfId="0" applyFont="1" applyFill="1" applyBorder="1" applyAlignment="1">
      <alignment horizontal="left" vertical="center"/>
    </xf>
    <xf numFmtId="0" fontId="9" fillId="4" borderId="1" xfId="0" applyFont="1" applyFill="1" applyBorder="1" applyAlignment="1">
      <alignment horizontal="left" wrapText="1"/>
    </xf>
    <xf numFmtId="0" fontId="7" fillId="3" borderId="22" xfId="0" applyFont="1" applyFill="1" applyBorder="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4" fillId="3" borderId="0" xfId="0" applyFont="1" applyFill="1" applyAlignment="1">
      <alignment horizontal="left" vertical="center"/>
    </xf>
    <xf numFmtId="0" fontId="3" fillId="3" borderId="0" xfId="0" applyFont="1" applyFill="1" applyAlignment="1">
      <alignment horizontal="left" vertical="center" wrapText="1"/>
    </xf>
    <xf numFmtId="0" fontId="8" fillId="3" borderId="0" xfId="0" applyFont="1" applyFill="1" applyAlignment="1">
      <alignment horizontal="center" vertical="center"/>
    </xf>
    <xf numFmtId="0" fontId="7" fillId="3" borderId="22" xfId="0" applyFont="1" applyFill="1" applyBorder="1" applyAlignment="1">
      <alignment horizontal="left" vertical="center"/>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0" fillId="0" borderId="0" xfId="0" applyAlignment="1">
      <alignment horizontal="center"/>
    </xf>
    <xf numFmtId="0" fontId="12"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Font="1" applyFill="1" applyBorder="1" applyAlignment="1">
      <alignment horizontal="left" vertical="top" wrapText="1"/>
    </xf>
    <xf numFmtId="0" fontId="3" fillId="3"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3" borderId="0" xfId="0" applyFont="1" applyFill="1" applyAlignment="1">
      <alignment horizontal="left" vertical="top" wrapText="1"/>
    </xf>
    <xf numFmtId="49" fontId="14" fillId="2" borderId="5" xfId="2" applyNumberForma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bjohnst@illinois.edu" TargetMode="External"/><Relationship Id="rId3" Type="http://schemas.openxmlformats.org/officeDocument/2006/relationships/hyperlink" Target="mailto:owebb2@illinois.edu" TargetMode="External"/><Relationship Id="rId7" Type="http://schemas.openxmlformats.org/officeDocument/2006/relationships/hyperlink" Target="mailto:fjhahn@illinois.edu" TargetMode="External"/><Relationship Id="rId12" Type="http://schemas.openxmlformats.org/officeDocument/2006/relationships/drawing" Target="../drawings/drawing1.xml"/><Relationship Id="rId2" Type="http://schemas.openxmlformats.org/officeDocument/2006/relationships/hyperlink" Target="mailto:dzurick2@illinois.edu" TargetMode="External"/><Relationship Id="rId1" Type="http://schemas.openxmlformats.org/officeDocument/2006/relationships/hyperlink" Target="mailto:dzurick2@illinois.edu" TargetMode="External"/><Relationship Id="rId6" Type="http://schemas.openxmlformats.org/officeDocument/2006/relationships/hyperlink" Target="mailto:khelmink@illinois.edu" TargetMode="External"/><Relationship Id="rId11" Type="http://schemas.openxmlformats.org/officeDocument/2006/relationships/printerSettings" Target="../printerSettings/printerSettings1.bin"/><Relationship Id="rId5" Type="http://schemas.openxmlformats.org/officeDocument/2006/relationships/hyperlink" Target="mailto:dvpatel2@illinois.edu" TargetMode="External"/><Relationship Id="rId10" Type="http://schemas.openxmlformats.org/officeDocument/2006/relationships/hyperlink" Target="mailto:owebb2@illinois.edu" TargetMode="External"/><Relationship Id="rId4" Type="http://schemas.openxmlformats.org/officeDocument/2006/relationships/hyperlink" Target="mailto:mhuhman@illinois.edu" TargetMode="External"/><Relationship Id="rId9" Type="http://schemas.openxmlformats.org/officeDocument/2006/relationships/hyperlink" Target="mailto:dzurick2@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8"/>
  <sheetViews>
    <sheetView tabSelected="1" topLeftCell="A32" workbookViewId="0">
      <selection activeCell="D42" sqref="D42:E42"/>
    </sheetView>
  </sheetViews>
  <sheetFormatPr defaultColWidth="8.85546875" defaultRowHeight="15"/>
  <cols>
    <col min="2" max="2" width="25.7109375" customWidth="1"/>
    <col min="3" max="3" width="31.42578125" customWidth="1"/>
    <col min="4" max="4" width="26.42578125" customWidth="1"/>
    <col min="5" max="7" width="25.7109375" customWidth="1"/>
    <col min="8" max="8" width="58" customWidth="1"/>
  </cols>
  <sheetData>
    <row r="1" spans="1:8" ht="72" customHeight="1">
      <c r="A1" s="120"/>
      <c r="B1" s="63"/>
      <c r="C1" s="63"/>
      <c r="D1" s="63"/>
      <c r="E1" s="63"/>
      <c r="F1" s="63"/>
      <c r="G1" s="63"/>
      <c r="H1" s="1"/>
    </row>
    <row r="2" spans="1:8" ht="30.95">
      <c r="A2" s="120"/>
      <c r="B2" s="64" t="s">
        <v>0</v>
      </c>
      <c r="C2" s="64"/>
      <c r="D2" s="64"/>
      <c r="E2" s="64"/>
      <c r="F2" s="64"/>
      <c r="G2" s="64"/>
      <c r="H2" s="2"/>
    </row>
    <row r="3" spans="1:8" ht="17.100000000000001" thickBot="1">
      <c r="A3" s="120"/>
      <c r="B3" s="2"/>
      <c r="C3" s="2"/>
      <c r="D3" s="2"/>
      <c r="E3" s="2"/>
      <c r="F3" s="2"/>
      <c r="G3" s="2"/>
      <c r="H3" s="2"/>
    </row>
    <row r="4" spans="1:8" ht="15.75" customHeight="1">
      <c r="A4" s="120"/>
      <c r="B4" s="65" t="s">
        <v>1</v>
      </c>
      <c r="C4" s="66"/>
      <c r="D4" s="66"/>
      <c r="E4" s="66"/>
      <c r="F4" s="66"/>
      <c r="G4" s="67"/>
      <c r="H4" s="2"/>
    </row>
    <row r="5" spans="1:8" ht="15.95">
      <c r="A5" s="120"/>
      <c r="B5" s="68"/>
      <c r="C5" s="69"/>
      <c r="D5" s="69"/>
      <c r="E5" s="69"/>
      <c r="F5" s="69"/>
      <c r="G5" s="70"/>
      <c r="H5" s="2"/>
    </row>
    <row r="6" spans="1:8" ht="15.95">
      <c r="A6" s="120"/>
      <c r="B6" s="68"/>
      <c r="C6" s="69"/>
      <c r="D6" s="69"/>
      <c r="E6" s="69"/>
      <c r="F6" s="69"/>
      <c r="G6" s="70"/>
      <c r="H6" s="2"/>
    </row>
    <row r="7" spans="1:8" ht="15.95">
      <c r="A7" s="120"/>
      <c r="B7" s="68"/>
      <c r="C7" s="69"/>
      <c r="D7" s="69"/>
      <c r="E7" s="69"/>
      <c r="F7" s="69"/>
      <c r="G7" s="70"/>
      <c r="H7" s="2"/>
    </row>
    <row r="8" spans="1:8" ht="15.95">
      <c r="A8" s="120"/>
      <c r="B8" s="68"/>
      <c r="C8" s="69"/>
      <c r="D8" s="69"/>
      <c r="E8" s="69"/>
      <c r="F8" s="69"/>
      <c r="G8" s="70"/>
      <c r="H8" s="2"/>
    </row>
    <row r="9" spans="1:8" ht="15.95">
      <c r="A9" s="120"/>
      <c r="B9" s="68"/>
      <c r="C9" s="69"/>
      <c r="D9" s="69"/>
      <c r="E9" s="69"/>
      <c r="F9" s="69"/>
      <c r="G9" s="70"/>
      <c r="H9" s="2"/>
    </row>
    <row r="10" spans="1:8" ht="17.100000000000001" thickBot="1">
      <c r="A10" s="120"/>
      <c r="B10" s="71"/>
      <c r="C10" s="72"/>
      <c r="D10" s="72"/>
      <c r="E10" s="72"/>
      <c r="F10" s="72"/>
      <c r="G10" s="73"/>
      <c r="H10" s="2"/>
    </row>
    <row r="11" spans="1:8" ht="26.1">
      <c r="A11" s="120"/>
      <c r="B11" s="62" t="s">
        <v>2</v>
      </c>
      <c r="C11" s="62"/>
      <c r="D11" s="62"/>
      <c r="E11" s="62"/>
      <c r="F11" s="62"/>
      <c r="G11" s="62"/>
      <c r="H11" s="62"/>
    </row>
    <row r="12" spans="1:8" ht="27" thickBot="1">
      <c r="A12" s="120"/>
      <c r="B12" s="3"/>
      <c r="C12" s="3"/>
      <c r="D12" s="4"/>
      <c r="E12" s="4"/>
      <c r="F12" s="4"/>
      <c r="G12" s="4"/>
      <c r="H12" s="3"/>
    </row>
    <row r="13" spans="1:8" ht="17.100000000000001" thickBot="1">
      <c r="A13" s="120"/>
      <c r="B13" s="74" t="s">
        <v>3</v>
      </c>
      <c r="C13" s="75"/>
      <c r="D13" s="76" t="s">
        <v>4</v>
      </c>
      <c r="E13" s="77"/>
      <c r="F13" s="77"/>
      <c r="G13" s="78"/>
      <c r="H13" s="5"/>
    </row>
    <row r="14" spans="1:8" ht="17.100000000000001" thickBot="1">
      <c r="A14" s="120"/>
      <c r="B14" s="74" t="s">
        <v>5</v>
      </c>
      <c r="C14" s="75"/>
      <c r="D14" s="6">
        <v>1000</v>
      </c>
      <c r="E14" s="7"/>
      <c r="F14" s="8"/>
      <c r="G14" s="8"/>
      <c r="H14" s="2"/>
    </row>
    <row r="15" spans="1:8" ht="17.100000000000001" thickBot="1">
      <c r="A15" s="120"/>
      <c r="B15" s="74" t="s">
        <v>6</v>
      </c>
      <c r="C15" s="75"/>
      <c r="D15" s="9" t="s">
        <v>7</v>
      </c>
      <c r="E15" s="45" t="s">
        <v>8</v>
      </c>
      <c r="F15" s="54" t="s">
        <v>9</v>
      </c>
      <c r="G15" s="55"/>
      <c r="H15" s="10"/>
    </row>
    <row r="16" spans="1:8" ht="16.5" customHeight="1">
      <c r="A16" s="120"/>
      <c r="B16" s="56" t="s">
        <v>10</v>
      </c>
      <c r="C16" s="57"/>
      <c r="D16" s="58" t="s">
        <v>11</v>
      </c>
      <c r="E16" s="59"/>
      <c r="F16" s="11" t="s">
        <v>12</v>
      </c>
      <c r="G16" s="12" t="s">
        <v>13</v>
      </c>
      <c r="H16" s="10"/>
    </row>
    <row r="17" spans="1:8" ht="17.100000000000001" thickBot="1">
      <c r="A17" s="120"/>
      <c r="B17" s="56"/>
      <c r="C17" s="57"/>
      <c r="D17" s="60"/>
      <c r="E17" s="61"/>
      <c r="F17" s="13" t="s">
        <v>14</v>
      </c>
      <c r="G17" s="14" t="s">
        <v>11</v>
      </c>
      <c r="H17" s="10"/>
    </row>
    <row r="18" spans="1:8" ht="15.95">
      <c r="A18" s="120"/>
      <c r="B18" s="44"/>
      <c r="C18" s="44"/>
      <c r="D18" s="15"/>
      <c r="E18" s="16"/>
      <c r="F18" s="17" t="s">
        <v>15</v>
      </c>
      <c r="G18" s="18" t="s">
        <v>16</v>
      </c>
      <c r="H18" s="10"/>
    </row>
    <row r="19" spans="1:8" ht="15.95">
      <c r="A19" s="120"/>
      <c r="B19" s="2"/>
      <c r="C19" s="2"/>
      <c r="D19" s="2"/>
      <c r="E19" s="2"/>
      <c r="F19" s="19"/>
      <c r="G19" s="19"/>
      <c r="H19" s="2"/>
    </row>
    <row r="20" spans="1:8" ht="26.1">
      <c r="A20" s="120"/>
      <c r="B20" s="62" t="s">
        <v>17</v>
      </c>
      <c r="C20" s="62"/>
      <c r="D20" s="62"/>
      <c r="E20" s="62"/>
      <c r="F20" s="62"/>
      <c r="G20" s="62"/>
      <c r="H20" s="62"/>
    </row>
    <row r="21" spans="1:8" ht="26.1">
      <c r="A21" s="120"/>
      <c r="B21" s="3"/>
      <c r="C21" s="3"/>
      <c r="D21" s="3"/>
      <c r="E21" s="3"/>
      <c r="F21" s="3"/>
      <c r="G21" s="3"/>
      <c r="H21" s="3"/>
    </row>
    <row r="22" spans="1:8" ht="27" thickBot="1">
      <c r="A22" s="120"/>
      <c r="B22" s="79" t="s">
        <v>18</v>
      </c>
      <c r="C22" s="79"/>
      <c r="D22" s="4"/>
      <c r="E22" s="4"/>
      <c r="F22" s="3"/>
      <c r="G22" s="3"/>
      <c r="H22" s="3"/>
    </row>
    <row r="23" spans="1:8" ht="17.100000000000001" thickBot="1">
      <c r="A23" s="120"/>
      <c r="B23" s="80" t="s">
        <v>19</v>
      </c>
      <c r="C23" s="81"/>
      <c r="D23" s="76" t="s">
        <v>20</v>
      </c>
      <c r="E23" s="78"/>
      <c r="F23" s="5"/>
      <c r="G23" s="2"/>
      <c r="H23" s="2"/>
    </row>
    <row r="24" spans="1:8" ht="17.100000000000001" thickBot="1">
      <c r="A24" s="120"/>
      <c r="B24" s="80" t="s">
        <v>21</v>
      </c>
      <c r="C24" s="81"/>
      <c r="D24" s="76" t="s">
        <v>22</v>
      </c>
      <c r="E24" s="78"/>
      <c r="F24" s="5"/>
      <c r="G24" s="2"/>
      <c r="H24" s="2"/>
    </row>
    <row r="25" spans="1:8" ht="15.75">
      <c r="A25" s="120"/>
      <c r="B25" s="80" t="s">
        <v>23</v>
      </c>
      <c r="C25" s="81"/>
      <c r="D25" s="82" t="s">
        <v>24</v>
      </c>
      <c r="E25" s="131"/>
      <c r="F25" s="5"/>
      <c r="G25" s="2"/>
      <c r="H25" s="2"/>
    </row>
    <row r="26" spans="1:8" ht="17.100000000000001" thickBot="1">
      <c r="A26" s="120"/>
      <c r="B26" s="80" t="s">
        <v>25</v>
      </c>
      <c r="C26" s="81"/>
      <c r="D26" s="84" t="s">
        <v>26</v>
      </c>
      <c r="E26" s="85"/>
      <c r="F26" s="5"/>
      <c r="G26" s="2"/>
      <c r="H26" s="2"/>
    </row>
    <row r="27" spans="1:8" ht="17.100000000000001" thickBot="1">
      <c r="A27" s="120"/>
      <c r="B27" s="80" t="s">
        <v>27</v>
      </c>
      <c r="C27" s="81"/>
      <c r="D27" s="76"/>
      <c r="E27" s="78"/>
      <c r="F27" s="5"/>
      <c r="G27" s="2"/>
      <c r="H27" s="2"/>
    </row>
    <row r="28" spans="1:8" ht="15.95">
      <c r="A28" s="120"/>
      <c r="B28" s="40"/>
      <c r="C28" s="40"/>
      <c r="D28" s="15"/>
      <c r="E28" s="15"/>
      <c r="F28" s="2"/>
      <c r="G28" s="2"/>
      <c r="H28" s="2"/>
    </row>
    <row r="29" spans="1:8" ht="20.100000000000001" thickBot="1">
      <c r="A29" s="120"/>
      <c r="B29" s="79" t="s">
        <v>28</v>
      </c>
      <c r="C29" s="79"/>
      <c r="D29" s="20"/>
      <c r="E29" s="20"/>
      <c r="F29" s="2"/>
      <c r="G29" s="2"/>
      <c r="H29" s="2"/>
    </row>
    <row r="30" spans="1:8" ht="17.100000000000001" thickBot="1">
      <c r="A30" s="120"/>
      <c r="B30" s="80" t="s">
        <v>19</v>
      </c>
      <c r="C30" s="81"/>
      <c r="D30" s="76" t="s">
        <v>29</v>
      </c>
      <c r="E30" s="78"/>
      <c r="F30" s="5"/>
      <c r="G30" s="2"/>
      <c r="H30" s="2"/>
    </row>
    <row r="31" spans="1:8" ht="17.100000000000001" thickBot="1">
      <c r="A31" s="120"/>
      <c r="B31" s="80" t="s">
        <v>30</v>
      </c>
      <c r="C31" s="81"/>
      <c r="D31" s="76" t="s">
        <v>31</v>
      </c>
      <c r="E31" s="78"/>
      <c r="F31" s="5"/>
      <c r="G31" s="2"/>
      <c r="H31" s="2"/>
    </row>
    <row r="32" spans="1:8" ht="17.100000000000001" thickBot="1">
      <c r="A32" s="120"/>
      <c r="B32" s="80" t="s">
        <v>32</v>
      </c>
      <c r="C32" s="81"/>
      <c r="D32" s="76" t="s">
        <v>33</v>
      </c>
      <c r="E32" s="78"/>
      <c r="F32" s="5"/>
      <c r="G32" s="2"/>
      <c r="H32" s="2"/>
    </row>
    <row r="33" spans="1:8" ht="15.75">
      <c r="A33" s="120"/>
      <c r="B33" s="80" t="s">
        <v>23</v>
      </c>
      <c r="C33" s="81"/>
      <c r="D33" s="82" t="s">
        <v>34</v>
      </c>
      <c r="E33" s="131"/>
      <c r="F33" s="5"/>
      <c r="G33" s="2"/>
      <c r="H33" s="2"/>
    </row>
    <row r="34" spans="1:8" ht="17.100000000000001" thickBot="1">
      <c r="A34" s="120"/>
      <c r="B34" s="80" t="s">
        <v>25</v>
      </c>
      <c r="C34" s="81"/>
      <c r="D34" s="76" t="s">
        <v>35</v>
      </c>
      <c r="E34" s="78"/>
      <c r="F34" s="5"/>
      <c r="G34" s="2"/>
      <c r="H34" s="2"/>
    </row>
    <row r="35" spans="1:8" ht="15.95">
      <c r="A35" s="120"/>
      <c r="B35" s="40"/>
      <c r="C35" s="40"/>
      <c r="D35" s="21"/>
      <c r="E35" s="21"/>
      <c r="F35" s="1"/>
      <c r="G35" s="1"/>
      <c r="H35" s="1"/>
    </row>
    <row r="36" spans="1:8" ht="15.95">
      <c r="A36" s="120"/>
      <c r="B36" s="80" t="s">
        <v>36</v>
      </c>
      <c r="C36" s="80"/>
      <c r="D36" s="89" t="s">
        <v>37</v>
      </c>
      <c r="E36" s="89"/>
      <c r="F36" s="43" t="s">
        <v>38</v>
      </c>
      <c r="G36" s="43" t="s">
        <v>39</v>
      </c>
      <c r="H36" s="2"/>
    </row>
    <row r="37" spans="1:8" ht="15.95">
      <c r="A37" s="120"/>
      <c r="B37" s="40"/>
      <c r="C37" s="22"/>
      <c r="D37" s="86" t="s">
        <v>20</v>
      </c>
      <c r="E37" s="87"/>
      <c r="F37" s="23" t="s">
        <v>22</v>
      </c>
      <c r="G37" s="49" t="s">
        <v>24</v>
      </c>
      <c r="H37" s="10"/>
    </row>
    <row r="38" spans="1:8" ht="15.95">
      <c r="A38" s="120"/>
      <c r="B38" s="40"/>
      <c r="C38" s="22"/>
      <c r="D38" s="86" t="s">
        <v>40</v>
      </c>
      <c r="E38" s="87"/>
      <c r="F38" s="23" t="s">
        <v>41</v>
      </c>
      <c r="G38" s="50" t="s">
        <v>42</v>
      </c>
      <c r="H38" s="10"/>
    </row>
    <row r="39" spans="1:8" ht="15.95">
      <c r="A39" s="120"/>
      <c r="B39" s="40"/>
      <c r="C39" s="22"/>
      <c r="D39" s="86" t="s">
        <v>43</v>
      </c>
      <c r="E39" s="87"/>
      <c r="F39" s="23" t="s">
        <v>44</v>
      </c>
      <c r="G39" s="51" t="s">
        <v>45</v>
      </c>
      <c r="H39" s="10"/>
    </row>
    <row r="40" spans="1:8" ht="15.95">
      <c r="A40" s="120"/>
      <c r="B40" s="40"/>
      <c r="C40" s="22"/>
      <c r="D40" s="86" t="s">
        <v>46</v>
      </c>
      <c r="E40" s="87"/>
      <c r="F40" s="23" t="s">
        <v>47</v>
      </c>
      <c r="G40" s="51" t="s">
        <v>48</v>
      </c>
      <c r="H40" s="10"/>
    </row>
    <row r="41" spans="1:8" ht="15.95">
      <c r="A41" s="120"/>
      <c r="B41" s="40"/>
      <c r="C41" s="22"/>
      <c r="D41" s="86" t="s">
        <v>49</v>
      </c>
      <c r="E41" s="87"/>
      <c r="F41" s="23" t="s">
        <v>47</v>
      </c>
      <c r="G41" s="51" t="s">
        <v>50</v>
      </c>
      <c r="H41" s="10"/>
    </row>
    <row r="42" spans="1:8" ht="15.95">
      <c r="A42" s="120"/>
      <c r="B42" s="40"/>
      <c r="C42" s="22"/>
      <c r="D42" s="86" t="s">
        <v>51</v>
      </c>
      <c r="E42" s="87"/>
      <c r="F42" s="23" t="s">
        <v>47</v>
      </c>
      <c r="G42" s="51" t="s">
        <v>52</v>
      </c>
      <c r="H42" s="10"/>
    </row>
    <row r="43" spans="1:8" ht="15.95">
      <c r="A43" s="120"/>
      <c r="B43" s="40"/>
      <c r="C43" s="40"/>
      <c r="D43" s="24"/>
      <c r="E43" s="24"/>
      <c r="F43" s="19"/>
      <c r="G43" s="19"/>
      <c r="H43" s="2"/>
    </row>
    <row r="44" spans="1:8" ht="20.100000000000001" thickBot="1">
      <c r="A44" s="120"/>
      <c r="B44" s="79" t="s">
        <v>53</v>
      </c>
      <c r="C44" s="79"/>
      <c r="D44" s="20" t="s">
        <v>54</v>
      </c>
      <c r="E44" s="20"/>
      <c r="F44" s="2"/>
      <c r="G44" s="2"/>
      <c r="H44" s="2"/>
    </row>
    <row r="45" spans="1:8" ht="17.100000000000001" thickBot="1">
      <c r="A45" s="120"/>
      <c r="B45" s="80" t="s">
        <v>19</v>
      </c>
      <c r="C45" s="81"/>
      <c r="D45" s="76"/>
      <c r="E45" s="78"/>
      <c r="F45" s="5"/>
      <c r="G45" s="2"/>
      <c r="H45" s="2"/>
    </row>
    <row r="46" spans="1:8" ht="17.100000000000001" thickBot="1">
      <c r="A46" s="120"/>
      <c r="B46" s="80" t="s">
        <v>23</v>
      </c>
      <c r="C46" s="81"/>
      <c r="D46" s="88"/>
      <c r="E46" s="83"/>
      <c r="F46" s="5"/>
      <c r="G46" s="2"/>
      <c r="H46" s="2"/>
    </row>
    <row r="47" spans="1:8" ht="17.100000000000001" thickBot="1">
      <c r="A47" s="120"/>
      <c r="B47" s="80" t="s">
        <v>25</v>
      </c>
      <c r="C47" s="81"/>
      <c r="D47" s="84"/>
      <c r="E47" s="85"/>
      <c r="F47" s="5"/>
      <c r="G47" s="2"/>
      <c r="H47" s="2"/>
    </row>
    <row r="48" spans="1:8" ht="15.95">
      <c r="A48" s="120"/>
      <c r="B48" s="40"/>
      <c r="C48" s="40"/>
      <c r="D48" s="25"/>
      <c r="E48" s="25"/>
      <c r="F48" s="2"/>
      <c r="G48" s="2"/>
      <c r="H48" s="2"/>
    </row>
    <row r="49" spans="1:8" ht="15.95">
      <c r="A49" s="120"/>
      <c r="B49" s="40"/>
      <c r="C49" s="40"/>
      <c r="D49" s="2"/>
      <c r="E49" s="2"/>
      <c r="F49" s="2"/>
      <c r="G49" s="2"/>
      <c r="H49" s="2"/>
    </row>
    <row r="50" spans="1:8" ht="26.1">
      <c r="A50" s="120"/>
      <c r="B50" s="62" t="s">
        <v>55</v>
      </c>
      <c r="C50" s="62"/>
      <c r="D50" s="62"/>
      <c r="E50" s="62"/>
      <c r="F50" s="62"/>
      <c r="G50" s="62"/>
      <c r="H50" s="62"/>
    </row>
    <row r="51" spans="1:8" ht="15.95">
      <c r="A51" s="120"/>
      <c r="B51" s="26"/>
      <c r="C51" s="26"/>
      <c r="D51" s="26"/>
      <c r="E51" s="26"/>
      <c r="F51" s="26"/>
      <c r="G51" s="26"/>
      <c r="H51" s="26"/>
    </row>
    <row r="52" spans="1:8" ht="17.100000000000001" hidden="1" thickBot="1">
      <c r="A52" s="120"/>
      <c r="B52" s="95" t="s">
        <v>56</v>
      </c>
      <c r="C52" s="95"/>
      <c r="D52" s="95"/>
      <c r="E52" s="95"/>
      <c r="F52" s="95"/>
      <c r="G52" s="95"/>
      <c r="H52" s="2"/>
    </row>
    <row r="53" spans="1:8" ht="225.75" customHeight="1" thickBot="1">
      <c r="A53" s="120"/>
      <c r="B53" s="90" t="s">
        <v>57</v>
      </c>
      <c r="C53" s="91"/>
      <c r="D53" s="91"/>
      <c r="E53" s="91"/>
      <c r="F53" s="91"/>
      <c r="G53" s="92"/>
      <c r="H53" s="5"/>
    </row>
    <row r="54" spans="1:8" ht="15.95">
      <c r="A54" s="120"/>
      <c r="B54" s="25"/>
      <c r="C54" s="25"/>
      <c r="D54" s="25"/>
      <c r="E54" s="25"/>
      <c r="F54" s="25"/>
      <c r="G54" s="25"/>
      <c r="H54" s="2"/>
    </row>
    <row r="55" spans="1:8" ht="16.5" customHeight="1" thickBot="1">
      <c r="A55" s="120"/>
      <c r="B55" s="96" t="s">
        <v>58</v>
      </c>
      <c r="C55" s="96"/>
      <c r="D55" s="96"/>
      <c r="E55" s="96"/>
      <c r="F55" s="96"/>
      <c r="G55" s="96"/>
      <c r="H55" s="2"/>
    </row>
    <row r="56" spans="1:8" ht="229.5" customHeight="1" thickBot="1">
      <c r="A56" s="120"/>
      <c r="B56" s="90" t="s">
        <v>59</v>
      </c>
      <c r="C56" s="91"/>
      <c r="D56" s="91"/>
      <c r="E56" s="91"/>
      <c r="F56" s="91"/>
      <c r="G56" s="92"/>
      <c r="H56" s="5"/>
    </row>
    <row r="57" spans="1:8" ht="15.95">
      <c r="A57" s="120"/>
      <c r="B57" s="25"/>
      <c r="C57" s="25"/>
      <c r="D57" s="25"/>
      <c r="E57" s="25"/>
      <c r="F57" s="25"/>
      <c r="G57" s="25"/>
      <c r="H57" s="2"/>
    </row>
    <row r="58" spans="1:8" ht="33.75" customHeight="1" thickBot="1">
      <c r="A58" s="120"/>
      <c r="B58" s="93" t="s">
        <v>60</v>
      </c>
      <c r="C58" s="93"/>
      <c r="D58" s="93"/>
      <c r="E58" s="93"/>
      <c r="F58" s="93"/>
      <c r="G58" s="93"/>
      <c r="H58" s="2"/>
    </row>
    <row r="59" spans="1:8" ht="163.5" customHeight="1" thickBot="1">
      <c r="A59" s="120"/>
      <c r="B59" s="90" t="s">
        <v>61</v>
      </c>
      <c r="C59" s="91"/>
      <c r="D59" s="91"/>
      <c r="E59" s="91"/>
      <c r="F59" s="91"/>
      <c r="G59" s="92"/>
      <c r="H59" s="5"/>
    </row>
    <row r="60" spans="1:8" ht="15.95">
      <c r="A60" s="120"/>
      <c r="B60" s="25"/>
      <c r="C60" s="25"/>
      <c r="D60" s="25"/>
      <c r="E60" s="25"/>
      <c r="F60" s="25"/>
      <c r="G60" s="25"/>
      <c r="H60" s="2"/>
    </row>
    <row r="61" spans="1:8" ht="51" customHeight="1" thickBot="1">
      <c r="A61" s="120"/>
      <c r="B61" s="93" t="s">
        <v>62</v>
      </c>
      <c r="C61" s="93"/>
      <c r="D61" s="93"/>
      <c r="E61" s="93"/>
      <c r="F61" s="93"/>
      <c r="G61" s="93"/>
      <c r="H61" s="2"/>
    </row>
    <row r="62" spans="1:8" ht="152.25" customHeight="1" thickBot="1">
      <c r="A62" s="120"/>
      <c r="B62" s="90" t="s">
        <v>63</v>
      </c>
      <c r="C62" s="91"/>
      <c r="D62" s="91"/>
      <c r="E62" s="91"/>
      <c r="F62" s="91"/>
      <c r="G62" s="92"/>
      <c r="H62" s="5"/>
    </row>
    <row r="63" spans="1:8" ht="15.95">
      <c r="A63" s="120"/>
      <c r="B63" s="25"/>
      <c r="C63" s="25"/>
      <c r="D63" s="25"/>
      <c r="E63" s="25"/>
      <c r="F63" s="25"/>
      <c r="G63" s="25"/>
      <c r="H63" s="2"/>
    </row>
    <row r="64" spans="1:8" ht="17.100000000000001" thickBot="1">
      <c r="A64" s="120"/>
      <c r="B64" s="94" t="s">
        <v>64</v>
      </c>
      <c r="C64" s="94"/>
      <c r="D64" s="94"/>
      <c r="E64" s="94"/>
      <c r="F64" s="94"/>
      <c r="G64" s="94"/>
      <c r="H64" s="2"/>
    </row>
    <row r="65" spans="1:8" ht="129" customHeight="1" thickBot="1">
      <c r="A65" s="120"/>
      <c r="B65" s="90" t="s">
        <v>65</v>
      </c>
      <c r="C65" s="91"/>
      <c r="D65" s="91"/>
      <c r="E65" s="91"/>
      <c r="F65" s="91"/>
      <c r="G65" s="92"/>
      <c r="H65" s="5"/>
    </row>
    <row r="66" spans="1:8" ht="15.95">
      <c r="A66" s="120"/>
      <c r="B66" s="25"/>
      <c r="C66" s="25"/>
      <c r="D66" s="25"/>
      <c r="E66" s="25"/>
      <c r="F66" s="25"/>
      <c r="G66" s="25"/>
      <c r="H66" s="2"/>
    </row>
    <row r="67" spans="1:8" ht="17.100000000000001" thickBot="1">
      <c r="A67" s="120"/>
      <c r="B67" s="94" t="s">
        <v>66</v>
      </c>
      <c r="C67" s="94"/>
      <c r="D67" s="94"/>
      <c r="E67" s="94"/>
      <c r="F67" s="94"/>
      <c r="G67" s="94"/>
      <c r="H67" s="2"/>
    </row>
    <row r="68" spans="1:8" ht="114" customHeight="1" thickBot="1">
      <c r="A68" s="120"/>
      <c r="B68" s="90" t="s">
        <v>67</v>
      </c>
      <c r="C68" s="91"/>
      <c r="D68" s="91"/>
      <c r="E68" s="91"/>
      <c r="F68" s="91"/>
      <c r="G68" s="92"/>
      <c r="H68" s="5"/>
    </row>
    <row r="69" spans="1:8" ht="15.95">
      <c r="A69" s="120"/>
      <c r="B69" s="25"/>
      <c r="C69" s="25"/>
      <c r="D69" s="25"/>
      <c r="E69" s="25"/>
      <c r="F69" s="25"/>
      <c r="G69" s="25"/>
      <c r="H69" s="2"/>
    </row>
    <row r="70" spans="1:8" ht="15.95">
      <c r="A70" s="120"/>
      <c r="B70" s="2"/>
      <c r="C70" s="2"/>
      <c r="D70" s="2"/>
      <c r="E70" s="2"/>
      <c r="F70" s="2"/>
      <c r="G70" s="2"/>
      <c r="H70" s="2"/>
    </row>
    <row r="71" spans="1:8" ht="26.1">
      <c r="A71" s="120"/>
      <c r="B71" s="102" t="s">
        <v>68</v>
      </c>
      <c r="C71" s="102"/>
      <c r="D71" s="102"/>
      <c r="E71" s="102"/>
      <c r="F71" s="102"/>
      <c r="G71" s="102"/>
      <c r="H71" s="102"/>
    </row>
    <row r="72" spans="1:8" ht="15.95">
      <c r="A72" s="120"/>
      <c r="B72" s="124" t="s">
        <v>69</v>
      </c>
      <c r="C72" s="124"/>
      <c r="D72" s="124"/>
      <c r="E72" s="124"/>
      <c r="F72" s="124"/>
      <c r="G72" s="124"/>
      <c r="H72" s="2"/>
    </row>
    <row r="73" spans="1:8" ht="15.95">
      <c r="A73" s="120"/>
      <c r="B73" s="2"/>
      <c r="C73" s="2"/>
      <c r="D73" s="2"/>
      <c r="E73" s="2"/>
      <c r="F73" s="2"/>
      <c r="G73" s="2"/>
      <c r="H73" s="2"/>
    </row>
    <row r="74" spans="1:8" ht="21">
      <c r="A74" s="120"/>
      <c r="B74" s="27" t="s">
        <v>70</v>
      </c>
      <c r="C74" s="2"/>
      <c r="D74" s="2"/>
      <c r="E74" s="2"/>
      <c r="F74" s="2"/>
      <c r="G74" s="2"/>
      <c r="H74" s="2"/>
    </row>
    <row r="75" spans="1:8" ht="37.5" customHeight="1">
      <c r="A75" s="120"/>
      <c r="B75" s="103" t="s">
        <v>71</v>
      </c>
      <c r="C75" s="103"/>
      <c r="D75" s="103"/>
      <c r="E75" s="103"/>
      <c r="F75" s="103"/>
      <c r="G75" s="103"/>
      <c r="H75" s="2"/>
    </row>
    <row r="76" spans="1:8" ht="15.95">
      <c r="A76" s="120"/>
      <c r="B76" s="2"/>
      <c r="C76" s="2"/>
      <c r="D76" s="2"/>
      <c r="E76" s="2"/>
      <c r="F76" s="2"/>
      <c r="G76" s="2"/>
      <c r="H76" s="2"/>
    </row>
    <row r="77" spans="1:8" ht="18.95">
      <c r="A77" s="120"/>
      <c r="B77" s="97" t="s">
        <v>72</v>
      </c>
      <c r="C77" s="97"/>
      <c r="D77" s="97" t="s">
        <v>73</v>
      </c>
      <c r="E77" s="97"/>
      <c r="F77" s="97" t="s">
        <v>74</v>
      </c>
      <c r="G77" s="97"/>
      <c r="H77" s="2"/>
    </row>
    <row r="78" spans="1:8" ht="15.95">
      <c r="A78" s="120"/>
      <c r="B78" s="98" t="s">
        <v>75</v>
      </c>
      <c r="C78" s="99"/>
      <c r="D78" s="98"/>
      <c r="E78" s="99"/>
      <c r="F78" s="100">
        <v>42629</v>
      </c>
      <c r="G78" s="101"/>
      <c r="H78" s="10"/>
    </row>
    <row r="79" spans="1:8" ht="15.95">
      <c r="A79" s="120"/>
      <c r="B79" s="98" t="s">
        <v>76</v>
      </c>
      <c r="C79" s="99"/>
      <c r="D79" s="98"/>
      <c r="E79" s="99"/>
      <c r="F79" s="100">
        <v>42644</v>
      </c>
      <c r="G79" s="101"/>
      <c r="H79" s="10"/>
    </row>
    <row r="80" spans="1:8" ht="15.95">
      <c r="A80" s="120"/>
      <c r="B80" s="98" t="s">
        <v>77</v>
      </c>
      <c r="C80" s="99"/>
      <c r="D80" s="98"/>
      <c r="E80" s="99"/>
      <c r="F80" s="100" t="s">
        <v>78</v>
      </c>
      <c r="G80" s="101"/>
      <c r="H80" s="10"/>
    </row>
    <row r="81" spans="1:8" ht="15.95">
      <c r="A81" s="120"/>
      <c r="B81" s="98" t="s">
        <v>79</v>
      </c>
      <c r="C81" s="99"/>
      <c r="D81" s="98"/>
      <c r="E81" s="99"/>
      <c r="F81" s="98" t="s">
        <v>80</v>
      </c>
      <c r="G81" s="99"/>
      <c r="H81" s="10"/>
    </row>
    <row r="82" spans="1:8" ht="15.95">
      <c r="A82" s="120"/>
      <c r="B82" s="98" t="s">
        <v>81</v>
      </c>
      <c r="C82" s="99"/>
      <c r="D82" s="98"/>
      <c r="E82" s="99"/>
      <c r="F82" s="100" t="s">
        <v>82</v>
      </c>
      <c r="G82" s="101"/>
      <c r="H82" s="10"/>
    </row>
    <row r="83" spans="1:8" ht="15.95">
      <c r="A83" s="120"/>
      <c r="B83" s="98" t="s">
        <v>83</v>
      </c>
      <c r="C83" s="99"/>
      <c r="D83" s="98"/>
      <c r="E83" s="99"/>
      <c r="F83" s="98" t="s">
        <v>84</v>
      </c>
      <c r="G83" s="99"/>
      <c r="H83" s="10"/>
    </row>
    <row r="84" spans="1:8" ht="15.95">
      <c r="A84" s="120"/>
      <c r="B84" s="98" t="s">
        <v>85</v>
      </c>
      <c r="C84" s="99"/>
      <c r="D84" s="98"/>
      <c r="E84" s="99"/>
      <c r="F84" s="100" t="s">
        <v>86</v>
      </c>
      <c r="G84" s="101"/>
      <c r="H84" s="10"/>
    </row>
    <row r="85" spans="1:8" ht="15.95">
      <c r="A85" s="120"/>
      <c r="B85" s="98" t="s">
        <v>87</v>
      </c>
      <c r="C85" s="99"/>
      <c r="D85" s="98"/>
      <c r="E85" s="99"/>
      <c r="F85" s="100" t="s">
        <v>88</v>
      </c>
      <c r="G85" s="101"/>
      <c r="H85" s="10"/>
    </row>
    <row r="86" spans="1:8" ht="15.95">
      <c r="A86" s="120"/>
      <c r="B86" s="98" t="s">
        <v>89</v>
      </c>
      <c r="C86" s="99"/>
      <c r="D86" s="98"/>
      <c r="E86" s="99"/>
      <c r="F86" s="98" t="s">
        <v>90</v>
      </c>
      <c r="G86" s="99"/>
      <c r="H86" s="10"/>
    </row>
    <row r="87" spans="1:8" ht="15.95">
      <c r="A87" s="120"/>
      <c r="B87" s="98" t="s">
        <v>91</v>
      </c>
      <c r="C87" s="99"/>
      <c r="D87" s="98"/>
      <c r="E87" s="99"/>
      <c r="F87" s="98" t="s">
        <v>92</v>
      </c>
      <c r="G87" s="99"/>
      <c r="H87" s="10"/>
    </row>
    <row r="88" spans="1:8" ht="15.95">
      <c r="A88" s="120"/>
      <c r="B88" s="110" t="s">
        <v>93</v>
      </c>
      <c r="C88" s="111"/>
      <c r="D88" s="110"/>
      <c r="E88" s="111"/>
      <c r="F88" s="110" t="s">
        <v>94</v>
      </c>
      <c r="G88" s="111"/>
      <c r="H88" s="10"/>
    </row>
    <row r="89" spans="1:8" ht="15.95">
      <c r="A89" s="120"/>
      <c r="B89" s="19"/>
      <c r="C89" s="19"/>
      <c r="D89" s="19"/>
      <c r="E89" s="19"/>
      <c r="F89" s="19"/>
      <c r="G89" s="19"/>
      <c r="H89" s="2"/>
    </row>
    <row r="90" spans="1:8" ht="21">
      <c r="A90" s="120"/>
      <c r="B90" s="27" t="s">
        <v>95</v>
      </c>
      <c r="C90" s="2"/>
      <c r="D90" s="2"/>
      <c r="E90" s="2"/>
      <c r="F90" s="2"/>
      <c r="G90" s="2"/>
      <c r="H90" s="2"/>
    </row>
    <row r="91" spans="1:8" ht="36" customHeight="1">
      <c r="A91" s="120"/>
      <c r="B91" s="103" t="s">
        <v>96</v>
      </c>
      <c r="C91" s="103"/>
      <c r="D91" s="103"/>
      <c r="E91" s="103"/>
      <c r="F91" s="103"/>
      <c r="G91" s="103"/>
      <c r="H91" s="2"/>
    </row>
    <row r="92" spans="1:8" ht="15.95">
      <c r="A92" s="120"/>
      <c r="B92" s="2"/>
      <c r="C92" s="2"/>
      <c r="D92" s="2"/>
      <c r="E92" s="2"/>
      <c r="F92" s="2"/>
      <c r="G92" s="2"/>
      <c r="H92" s="2"/>
    </row>
    <row r="93" spans="1:8" ht="21">
      <c r="A93" s="120"/>
      <c r="B93" s="104" t="s">
        <v>97</v>
      </c>
      <c r="C93" s="104"/>
      <c r="D93" s="39" t="s">
        <v>98</v>
      </c>
      <c r="E93" s="39" t="s">
        <v>99</v>
      </c>
      <c r="F93" s="104" t="s">
        <v>100</v>
      </c>
      <c r="G93" s="104"/>
      <c r="H93" s="2"/>
    </row>
    <row r="94" spans="1:8" ht="18.95">
      <c r="A94" s="120"/>
      <c r="B94" s="42"/>
      <c r="C94" s="42"/>
      <c r="D94" s="42"/>
      <c r="E94" s="42"/>
      <c r="F94" s="42"/>
      <c r="G94" s="42"/>
      <c r="H94" s="2"/>
    </row>
    <row r="95" spans="1:8" ht="18.95">
      <c r="A95" s="120"/>
      <c r="B95" s="105" t="s">
        <v>101</v>
      </c>
      <c r="C95" s="105"/>
      <c r="D95" s="105"/>
      <c r="E95" s="105"/>
      <c r="F95" s="105"/>
      <c r="G95" s="105"/>
      <c r="H95" s="2"/>
    </row>
    <row r="96" spans="1:8" ht="15.95">
      <c r="A96" s="120"/>
      <c r="B96" s="106"/>
      <c r="C96" s="107"/>
      <c r="D96" s="28"/>
      <c r="E96" s="29"/>
      <c r="F96" s="108">
        <f t="shared" ref="F96:F105" si="0">D96*E96</f>
        <v>0</v>
      </c>
      <c r="G96" s="109"/>
      <c r="H96" s="10"/>
    </row>
    <row r="97" spans="1:8" ht="15.95">
      <c r="A97" s="120"/>
      <c r="B97" s="106"/>
      <c r="C97" s="107"/>
      <c r="D97" s="28"/>
      <c r="E97" s="29"/>
      <c r="F97" s="108">
        <f t="shared" si="0"/>
        <v>0</v>
      </c>
      <c r="G97" s="109"/>
      <c r="H97" s="10"/>
    </row>
    <row r="98" spans="1:8" ht="15.95">
      <c r="A98" s="120"/>
      <c r="B98" s="106"/>
      <c r="C98" s="107"/>
      <c r="D98" s="28"/>
      <c r="E98" s="29"/>
      <c r="F98" s="108">
        <f t="shared" si="0"/>
        <v>0</v>
      </c>
      <c r="G98" s="109"/>
      <c r="H98" s="10"/>
    </row>
    <row r="99" spans="1:8" ht="15.95">
      <c r="A99" s="120"/>
      <c r="B99" s="106"/>
      <c r="C99" s="107"/>
      <c r="D99" s="28"/>
      <c r="E99" s="29"/>
      <c r="F99" s="108">
        <f t="shared" si="0"/>
        <v>0</v>
      </c>
      <c r="G99" s="109"/>
      <c r="H99" s="10"/>
    </row>
    <row r="100" spans="1:8" ht="15.95">
      <c r="A100" s="120"/>
      <c r="B100" s="106"/>
      <c r="C100" s="107"/>
      <c r="D100" s="28"/>
      <c r="E100" s="29"/>
      <c r="F100" s="108">
        <f t="shared" si="0"/>
        <v>0</v>
      </c>
      <c r="G100" s="109"/>
      <c r="H100" s="10"/>
    </row>
    <row r="101" spans="1:8" ht="15.95">
      <c r="A101" s="120"/>
      <c r="B101" s="106"/>
      <c r="C101" s="107"/>
      <c r="D101" s="28"/>
      <c r="E101" s="29"/>
      <c r="F101" s="108">
        <f t="shared" si="0"/>
        <v>0</v>
      </c>
      <c r="G101" s="109"/>
      <c r="H101" s="10"/>
    </row>
    <row r="102" spans="1:8" ht="15.95">
      <c r="A102" s="120"/>
      <c r="B102" s="106"/>
      <c r="C102" s="107"/>
      <c r="D102" s="28"/>
      <c r="E102" s="29"/>
      <c r="F102" s="108">
        <f t="shared" si="0"/>
        <v>0</v>
      </c>
      <c r="G102" s="109"/>
      <c r="H102" s="10"/>
    </row>
    <row r="103" spans="1:8" ht="15.95">
      <c r="A103" s="120"/>
      <c r="B103" s="106"/>
      <c r="C103" s="107"/>
      <c r="D103" s="28"/>
      <c r="E103" s="29"/>
      <c r="F103" s="108">
        <f t="shared" si="0"/>
        <v>0</v>
      </c>
      <c r="G103" s="109"/>
      <c r="H103" s="10"/>
    </row>
    <row r="104" spans="1:8" ht="15.95">
      <c r="A104" s="120"/>
      <c r="B104" s="106"/>
      <c r="C104" s="107"/>
      <c r="D104" s="28"/>
      <c r="E104" s="29"/>
      <c r="F104" s="108">
        <f t="shared" si="0"/>
        <v>0</v>
      </c>
      <c r="G104" s="109"/>
      <c r="H104" s="10"/>
    </row>
    <row r="105" spans="1:8" ht="17.100000000000001" thickBot="1">
      <c r="A105" s="120"/>
      <c r="B105" s="106"/>
      <c r="C105" s="107"/>
      <c r="D105" s="28"/>
      <c r="E105" s="29"/>
      <c r="F105" s="114">
        <f t="shared" si="0"/>
        <v>0</v>
      </c>
      <c r="G105" s="115"/>
      <c r="H105" s="10"/>
    </row>
    <row r="106" spans="1:8" ht="17.100000000000001" thickBot="1">
      <c r="A106" s="120"/>
      <c r="B106" s="19"/>
      <c r="C106" s="19"/>
      <c r="D106" s="19"/>
      <c r="E106" s="30" t="s">
        <v>102</v>
      </c>
      <c r="F106" s="112">
        <f>SUM(F96:G105)</f>
        <v>0</v>
      </c>
      <c r="G106" s="113"/>
      <c r="H106" s="5"/>
    </row>
    <row r="107" spans="1:8" ht="15.95">
      <c r="A107" s="120"/>
      <c r="B107" s="2"/>
      <c r="C107" s="2"/>
      <c r="D107" s="2"/>
      <c r="E107" s="40"/>
      <c r="F107" s="31"/>
      <c r="G107" s="31"/>
      <c r="H107" s="2"/>
    </row>
    <row r="108" spans="1:8" ht="18.95">
      <c r="A108" s="120"/>
      <c r="B108" s="105" t="s">
        <v>103</v>
      </c>
      <c r="C108" s="105"/>
      <c r="D108" s="105"/>
      <c r="E108" s="105"/>
      <c r="F108" s="105"/>
      <c r="G108" s="105"/>
      <c r="H108" s="2"/>
    </row>
    <row r="109" spans="1:8" ht="15.95">
      <c r="A109" s="120"/>
      <c r="B109" s="106" t="s">
        <v>104</v>
      </c>
      <c r="C109" s="107"/>
      <c r="D109" s="53">
        <v>0.1</v>
      </c>
      <c r="E109" s="52">
        <v>500</v>
      </c>
      <c r="F109" s="108">
        <f t="shared" ref="F109:F118" si="1">D109*E109</f>
        <v>50</v>
      </c>
      <c r="G109" s="109"/>
      <c r="H109" s="10"/>
    </row>
    <row r="110" spans="1:8" ht="15.95">
      <c r="A110" s="120"/>
      <c r="B110" s="106" t="s">
        <v>105</v>
      </c>
      <c r="C110" s="107"/>
      <c r="D110" s="28"/>
      <c r="E110" s="29"/>
      <c r="F110" s="108">
        <f>96</f>
        <v>96</v>
      </c>
      <c r="G110" s="109"/>
      <c r="H110" s="10"/>
    </row>
    <row r="111" spans="1:8" ht="15.95">
      <c r="A111" s="120"/>
      <c r="B111" s="106"/>
      <c r="C111" s="107"/>
      <c r="D111" s="28"/>
      <c r="E111" s="29"/>
      <c r="F111" s="108">
        <f t="shared" si="1"/>
        <v>0</v>
      </c>
      <c r="G111" s="109"/>
      <c r="H111" s="10"/>
    </row>
    <row r="112" spans="1:8" ht="15.95">
      <c r="A112" s="120"/>
      <c r="B112" s="106"/>
      <c r="C112" s="107"/>
      <c r="D112" s="28"/>
      <c r="E112" s="29"/>
      <c r="F112" s="108">
        <f t="shared" si="1"/>
        <v>0</v>
      </c>
      <c r="G112" s="109"/>
      <c r="H112" s="10"/>
    </row>
    <row r="113" spans="1:8" ht="15.95">
      <c r="A113" s="120"/>
      <c r="B113" s="106"/>
      <c r="C113" s="107"/>
      <c r="D113" s="28"/>
      <c r="E113" s="29"/>
      <c r="F113" s="108">
        <f t="shared" si="1"/>
        <v>0</v>
      </c>
      <c r="G113" s="109"/>
      <c r="H113" s="10"/>
    </row>
    <row r="114" spans="1:8" ht="15.95">
      <c r="A114" s="120"/>
      <c r="B114" s="106"/>
      <c r="C114" s="107"/>
      <c r="D114" s="28"/>
      <c r="E114" s="29"/>
      <c r="F114" s="108">
        <f t="shared" si="1"/>
        <v>0</v>
      </c>
      <c r="G114" s="109"/>
      <c r="H114" s="10"/>
    </row>
    <row r="115" spans="1:8" ht="15.95">
      <c r="A115" s="120"/>
      <c r="B115" s="106"/>
      <c r="C115" s="107"/>
      <c r="D115" s="28"/>
      <c r="E115" s="29"/>
      <c r="F115" s="108">
        <f t="shared" si="1"/>
        <v>0</v>
      </c>
      <c r="G115" s="109"/>
      <c r="H115" s="10"/>
    </row>
    <row r="116" spans="1:8" ht="15.95">
      <c r="A116" s="120"/>
      <c r="B116" s="106"/>
      <c r="C116" s="107"/>
      <c r="D116" s="28"/>
      <c r="E116" s="29"/>
      <c r="F116" s="108">
        <f t="shared" si="1"/>
        <v>0</v>
      </c>
      <c r="G116" s="109"/>
      <c r="H116" s="10"/>
    </row>
    <row r="117" spans="1:8" ht="15.95">
      <c r="A117" s="120"/>
      <c r="B117" s="106"/>
      <c r="C117" s="107"/>
      <c r="D117" s="28"/>
      <c r="E117" s="29"/>
      <c r="F117" s="108">
        <f t="shared" si="1"/>
        <v>0</v>
      </c>
      <c r="G117" s="109"/>
      <c r="H117" s="10"/>
    </row>
    <row r="118" spans="1:8" ht="15.95">
      <c r="A118" s="120"/>
      <c r="B118" s="106"/>
      <c r="C118" s="107"/>
      <c r="D118" s="28"/>
      <c r="E118" s="29"/>
      <c r="F118" s="108">
        <f t="shared" si="1"/>
        <v>0</v>
      </c>
      <c r="G118" s="109"/>
      <c r="H118" s="10"/>
    </row>
    <row r="119" spans="1:8" ht="17.100000000000001" thickBot="1">
      <c r="A119" s="120"/>
      <c r="B119" s="24"/>
      <c r="C119" s="24"/>
      <c r="D119" s="32"/>
      <c r="E119" s="30" t="s">
        <v>102</v>
      </c>
      <c r="F119" s="116">
        <f>SUM(F109:G118)</f>
        <v>146</v>
      </c>
      <c r="G119" s="117"/>
      <c r="H119" s="5"/>
    </row>
    <row r="120" spans="1:8" ht="15.95">
      <c r="A120" s="120"/>
      <c r="B120" s="33"/>
      <c r="C120" s="33"/>
      <c r="D120" s="34"/>
      <c r="E120" s="40"/>
      <c r="F120" s="31"/>
      <c r="G120" s="31"/>
      <c r="H120" s="2"/>
    </row>
    <row r="121" spans="1:8" ht="18.95">
      <c r="A121" s="120"/>
      <c r="B121" s="105" t="s">
        <v>106</v>
      </c>
      <c r="C121" s="105"/>
      <c r="D121" s="105"/>
      <c r="E121" s="105"/>
      <c r="F121" s="105"/>
      <c r="G121" s="105"/>
      <c r="H121" s="2"/>
    </row>
    <row r="122" spans="1:8" ht="15.95">
      <c r="A122" s="120"/>
      <c r="B122" s="106"/>
      <c r="C122" s="107"/>
      <c r="D122" s="28"/>
      <c r="E122" s="29"/>
      <c r="F122" s="108">
        <f t="shared" ref="F122:F131" si="2">D122*E122</f>
        <v>0</v>
      </c>
      <c r="G122" s="109"/>
      <c r="H122" s="10"/>
    </row>
    <row r="123" spans="1:8" ht="15.95">
      <c r="A123" s="120"/>
      <c r="B123" s="106"/>
      <c r="C123" s="107"/>
      <c r="D123" s="28"/>
      <c r="E123" s="29"/>
      <c r="F123" s="108">
        <f t="shared" si="2"/>
        <v>0</v>
      </c>
      <c r="G123" s="109"/>
      <c r="H123" s="10"/>
    </row>
    <row r="124" spans="1:8" ht="15.95">
      <c r="A124" s="120"/>
      <c r="B124" s="106"/>
      <c r="C124" s="107"/>
      <c r="D124" s="28"/>
      <c r="E124" s="29"/>
      <c r="F124" s="108">
        <f t="shared" si="2"/>
        <v>0</v>
      </c>
      <c r="G124" s="109"/>
      <c r="H124" s="10"/>
    </row>
    <row r="125" spans="1:8" ht="15.95">
      <c r="A125" s="120"/>
      <c r="B125" s="106"/>
      <c r="C125" s="107"/>
      <c r="D125" s="28"/>
      <c r="E125" s="29"/>
      <c r="F125" s="108">
        <f t="shared" si="2"/>
        <v>0</v>
      </c>
      <c r="G125" s="109"/>
      <c r="H125" s="10"/>
    </row>
    <row r="126" spans="1:8" ht="15.95">
      <c r="A126" s="120"/>
      <c r="B126" s="106"/>
      <c r="C126" s="107"/>
      <c r="D126" s="28"/>
      <c r="E126" s="29"/>
      <c r="F126" s="108">
        <f t="shared" si="2"/>
        <v>0</v>
      </c>
      <c r="G126" s="109"/>
      <c r="H126" s="10"/>
    </row>
    <row r="127" spans="1:8" ht="15.95">
      <c r="A127" s="120"/>
      <c r="B127" s="106"/>
      <c r="C127" s="107"/>
      <c r="D127" s="28"/>
      <c r="E127" s="29"/>
      <c r="F127" s="108">
        <f t="shared" si="2"/>
        <v>0</v>
      </c>
      <c r="G127" s="109"/>
      <c r="H127" s="10"/>
    </row>
    <row r="128" spans="1:8" ht="15.95">
      <c r="A128" s="120"/>
      <c r="B128" s="106"/>
      <c r="C128" s="107"/>
      <c r="D128" s="28"/>
      <c r="E128" s="29"/>
      <c r="F128" s="108">
        <f t="shared" si="2"/>
        <v>0</v>
      </c>
      <c r="G128" s="109"/>
      <c r="H128" s="10"/>
    </row>
    <row r="129" spans="1:8" ht="15.95">
      <c r="A129" s="120"/>
      <c r="B129" s="106"/>
      <c r="C129" s="107"/>
      <c r="D129" s="28"/>
      <c r="E129" s="29"/>
      <c r="F129" s="108">
        <f t="shared" si="2"/>
        <v>0</v>
      </c>
      <c r="G129" s="109"/>
      <c r="H129" s="10"/>
    </row>
    <row r="130" spans="1:8" ht="15.95">
      <c r="A130" s="120"/>
      <c r="B130" s="106"/>
      <c r="C130" s="107"/>
      <c r="D130" s="28"/>
      <c r="E130" s="29"/>
      <c r="F130" s="108">
        <f t="shared" si="2"/>
        <v>0</v>
      </c>
      <c r="G130" s="109"/>
      <c r="H130" s="10"/>
    </row>
    <row r="131" spans="1:8" ht="15.95">
      <c r="A131" s="120"/>
      <c r="B131" s="106"/>
      <c r="C131" s="107"/>
      <c r="D131" s="28"/>
      <c r="E131" s="29"/>
      <c r="F131" s="108">
        <f t="shared" si="2"/>
        <v>0</v>
      </c>
      <c r="G131" s="109"/>
      <c r="H131" s="10"/>
    </row>
    <row r="132" spans="1:8" ht="17.100000000000001" thickBot="1">
      <c r="A132" s="120"/>
      <c r="B132" s="24"/>
      <c r="C132" s="24"/>
      <c r="D132" s="32"/>
      <c r="E132" s="30" t="s">
        <v>102</v>
      </c>
      <c r="F132" s="116">
        <f>SUM(F122:G131)</f>
        <v>0</v>
      </c>
      <c r="G132" s="117"/>
      <c r="H132" s="5"/>
    </row>
    <row r="133" spans="1:8" ht="15.95">
      <c r="A133" s="120"/>
      <c r="B133" s="33"/>
      <c r="C133" s="33"/>
      <c r="D133" s="34"/>
      <c r="E133" s="40"/>
      <c r="F133" s="31"/>
      <c r="G133" s="31"/>
      <c r="H133" s="2"/>
    </row>
    <row r="134" spans="1:8" ht="18.95">
      <c r="A134" s="120"/>
      <c r="B134" s="105" t="s">
        <v>107</v>
      </c>
      <c r="C134" s="105"/>
      <c r="D134" s="105"/>
      <c r="E134" s="105"/>
      <c r="F134" s="105"/>
      <c r="G134" s="105"/>
      <c r="H134" s="2"/>
    </row>
    <row r="135" spans="1:8" ht="15.95">
      <c r="A135" s="120"/>
      <c r="B135" s="106"/>
      <c r="C135" s="107"/>
      <c r="D135" s="28"/>
      <c r="E135" s="29"/>
      <c r="F135" s="108">
        <f t="shared" ref="F135:F144" si="3">D135*E135</f>
        <v>0</v>
      </c>
      <c r="G135" s="109"/>
      <c r="H135" s="10"/>
    </row>
    <row r="136" spans="1:8" ht="15.95">
      <c r="A136" s="120"/>
      <c r="B136" s="106"/>
      <c r="C136" s="107"/>
      <c r="D136" s="28"/>
      <c r="E136" s="29"/>
      <c r="F136" s="108">
        <f t="shared" si="3"/>
        <v>0</v>
      </c>
      <c r="G136" s="109"/>
      <c r="H136" s="10"/>
    </row>
    <row r="137" spans="1:8" ht="15.95">
      <c r="A137" s="120"/>
      <c r="B137" s="106"/>
      <c r="C137" s="107"/>
      <c r="D137" s="28"/>
      <c r="E137" s="29"/>
      <c r="F137" s="108">
        <f t="shared" si="3"/>
        <v>0</v>
      </c>
      <c r="G137" s="109"/>
      <c r="H137" s="10"/>
    </row>
    <row r="138" spans="1:8" ht="15.95">
      <c r="A138" s="120"/>
      <c r="B138" s="106"/>
      <c r="C138" s="107"/>
      <c r="D138" s="28"/>
      <c r="E138" s="29"/>
      <c r="F138" s="108">
        <f t="shared" si="3"/>
        <v>0</v>
      </c>
      <c r="G138" s="109"/>
      <c r="H138" s="10"/>
    </row>
    <row r="139" spans="1:8" ht="15.95">
      <c r="A139" s="120"/>
      <c r="B139" s="106"/>
      <c r="C139" s="107"/>
      <c r="D139" s="28"/>
      <c r="E139" s="29"/>
      <c r="F139" s="108">
        <f t="shared" si="3"/>
        <v>0</v>
      </c>
      <c r="G139" s="109"/>
      <c r="H139" s="10"/>
    </row>
    <row r="140" spans="1:8" ht="15.95">
      <c r="A140" s="120"/>
      <c r="B140" s="106"/>
      <c r="C140" s="107"/>
      <c r="D140" s="28"/>
      <c r="E140" s="29"/>
      <c r="F140" s="108">
        <f t="shared" si="3"/>
        <v>0</v>
      </c>
      <c r="G140" s="109"/>
      <c r="H140" s="10"/>
    </row>
    <row r="141" spans="1:8" ht="15.95">
      <c r="A141" s="120"/>
      <c r="B141" s="106"/>
      <c r="C141" s="107"/>
      <c r="D141" s="28"/>
      <c r="E141" s="29"/>
      <c r="F141" s="108">
        <f t="shared" si="3"/>
        <v>0</v>
      </c>
      <c r="G141" s="109"/>
      <c r="H141" s="10"/>
    </row>
    <row r="142" spans="1:8" ht="15.95">
      <c r="A142" s="120"/>
      <c r="B142" s="106"/>
      <c r="C142" s="107"/>
      <c r="D142" s="28"/>
      <c r="E142" s="29"/>
      <c r="F142" s="108">
        <f t="shared" si="3"/>
        <v>0</v>
      </c>
      <c r="G142" s="109"/>
      <c r="H142" s="10"/>
    </row>
    <row r="143" spans="1:8" ht="15.95">
      <c r="A143" s="120"/>
      <c r="B143" s="106"/>
      <c r="C143" s="107"/>
      <c r="D143" s="28"/>
      <c r="E143" s="29"/>
      <c r="F143" s="108">
        <f t="shared" si="3"/>
        <v>0</v>
      </c>
      <c r="G143" s="109"/>
      <c r="H143" s="10"/>
    </row>
    <row r="144" spans="1:8" ht="15.95">
      <c r="A144" s="120"/>
      <c r="B144" s="106"/>
      <c r="C144" s="107"/>
      <c r="D144" s="28"/>
      <c r="E144" s="29"/>
      <c r="F144" s="108">
        <f t="shared" si="3"/>
        <v>0</v>
      </c>
      <c r="G144" s="109"/>
      <c r="H144" s="10"/>
    </row>
    <row r="145" spans="1:8" ht="17.100000000000001" thickBot="1">
      <c r="A145" s="120"/>
      <c r="B145" s="24"/>
      <c r="C145" s="24"/>
      <c r="D145" s="32"/>
      <c r="E145" s="30" t="s">
        <v>102</v>
      </c>
      <c r="F145" s="116">
        <f>SUM(F135:G144)</f>
        <v>0</v>
      </c>
      <c r="G145" s="117"/>
      <c r="H145" s="5"/>
    </row>
    <row r="146" spans="1:8" ht="15.95">
      <c r="A146" s="120"/>
      <c r="B146" s="33"/>
      <c r="C146" s="33"/>
      <c r="D146" s="34"/>
      <c r="E146" s="40"/>
      <c r="F146" s="31"/>
      <c r="G146" s="31"/>
      <c r="H146" s="2"/>
    </row>
    <row r="147" spans="1:8" ht="18.95">
      <c r="A147" s="120"/>
      <c r="B147" s="105" t="s">
        <v>108</v>
      </c>
      <c r="C147" s="105"/>
      <c r="D147" s="105"/>
      <c r="E147" s="105"/>
      <c r="F147" s="105"/>
      <c r="G147" s="105"/>
      <c r="H147" s="2"/>
    </row>
    <row r="148" spans="1:8" ht="15.95">
      <c r="A148" s="120"/>
      <c r="B148" s="106" t="s">
        <v>109</v>
      </c>
      <c r="C148" s="107"/>
      <c r="D148" s="53">
        <v>110</v>
      </c>
      <c r="E148" s="52">
        <v>7</v>
      </c>
      <c r="F148" s="108">
        <f t="shared" ref="F148:F157" si="4">D148*E148</f>
        <v>770</v>
      </c>
      <c r="G148" s="109"/>
      <c r="H148" s="10"/>
    </row>
    <row r="149" spans="1:8" ht="15.95">
      <c r="A149" s="120"/>
      <c r="B149" s="106" t="s">
        <v>110</v>
      </c>
      <c r="C149" s="107"/>
      <c r="D149" s="53">
        <v>12</v>
      </c>
      <c r="E149" s="52">
        <v>7</v>
      </c>
      <c r="F149" s="108">
        <f t="shared" si="4"/>
        <v>84</v>
      </c>
      <c r="G149" s="109"/>
      <c r="H149" s="10"/>
    </row>
    <row r="150" spans="1:8" ht="15.95">
      <c r="A150" s="120"/>
      <c r="B150" s="106"/>
      <c r="C150" s="107"/>
      <c r="D150" s="28"/>
      <c r="E150" s="29"/>
      <c r="F150" s="108">
        <f t="shared" si="4"/>
        <v>0</v>
      </c>
      <c r="G150" s="109"/>
      <c r="H150" s="10"/>
    </row>
    <row r="151" spans="1:8" ht="15.95">
      <c r="A151" s="120"/>
      <c r="B151" s="106"/>
      <c r="C151" s="107"/>
      <c r="D151" s="28"/>
      <c r="E151" s="29"/>
      <c r="F151" s="108">
        <f t="shared" si="4"/>
        <v>0</v>
      </c>
      <c r="G151" s="109"/>
      <c r="H151" s="10"/>
    </row>
    <row r="152" spans="1:8" ht="15.95">
      <c r="A152" s="120"/>
      <c r="B152" s="106"/>
      <c r="C152" s="107"/>
      <c r="D152" s="28"/>
      <c r="E152" s="29"/>
      <c r="F152" s="108">
        <f t="shared" si="4"/>
        <v>0</v>
      </c>
      <c r="G152" s="109"/>
      <c r="H152" s="10"/>
    </row>
    <row r="153" spans="1:8" ht="15.95">
      <c r="A153" s="120"/>
      <c r="B153" s="106"/>
      <c r="C153" s="107"/>
      <c r="D153" s="28"/>
      <c r="E153" s="29"/>
      <c r="F153" s="108">
        <f t="shared" si="4"/>
        <v>0</v>
      </c>
      <c r="G153" s="109"/>
      <c r="H153" s="10"/>
    </row>
    <row r="154" spans="1:8" ht="15.95">
      <c r="A154" s="120"/>
      <c r="B154" s="106"/>
      <c r="C154" s="107"/>
      <c r="D154" s="28"/>
      <c r="E154" s="29"/>
      <c r="F154" s="108">
        <f t="shared" si="4"/>
        <v>0</v>
      </c>
      <c r="G154" s="109"/>
      <c r="H154" s="10"/>
    </row>
    <row r="155" spans="1:8" ht="15.95">
      <c r="A155" s="120"/>
      <c r="B155" s="106"/>
      <c r="C155" s="107"/>
      <c r="D155" s="28"/>
      <c r="E155" s="29"/>
      <c r="F155" s="108">
        <f t="shared" si="4"/>
        <v>0</v>
      </c>
      <c r="G155" s="109"/>
      <c r="H155" s="10"/>
    </row>
    <row r="156" spans="1:8" ht="15.95">
      <c r="A156" s="120"/>
      <c r="B156" s="106"/>
      <c r="C156" s="107"/>
      <c r="D156" s="28"/>
      <c r="E156" s="29"/>
      <c r="F156" s="108">
        <f t="shared" si="4"/>
        <v>0</v>
      </c>
      <c r="G156" s="109"/>
      <c r="H156" s="10"/>
    </row>
    <row r="157" spans="1:8" ht="15.95">
      <c r="A157" s="120"/>
      <c r="B157" s="106"/>
      <c r="C157" s="107"/>
      <c r="D157" s="28"/>
      <c r="E157" s="29"/>
      <c r="F157" s="108">
        <f t="shared" si="4"/>
        <v>0</v>
      </c>
      <c r="G157" s="109"/>
      <c r="H157" s="10"/>
    </row>
    <row r="158" spans="1:8" ht="17.100000000000001" thickBot="1">
      <c r="A158" s="120"/>
      <c r="B158" s="24"/>
      <c r="C158" s="24"/>
      <c r="D158" s="32"/>
      <c r="E158" s="30" t="s">
        <v>102</v>
      </c>
      <c r="F158" s="116">
        <f>SUM(F148:G157)</f>
        <v>854</v>
      </c>
      <c r="G158" s="117"/>
      <c r="H158" s="5"/>
    </row>
    <row r="159" spans="1:8" ht="17.100000000000001" thickBot="1">
      <c r="A159" s="120"/>
      <c r="B159" s="33"/>
      <c r="C159" s="33"/>
      <c r="D159" s="34"/>
      <c r="E159" s="2"/>
      <c r="F159" s="35"/>
      <c r="G159" s="35"/>
      <c r="H159" s="2"/>
    </row>
    <row r="160" spans="1:8" ht="21.95" thickBot="1">
      <c r="A160" s="120"/>
      <c r="B160" s="33"/>
      <c r="C160" s="33"/>
      <c r="D160" s="34"/>
      <c r="E160" s="36" t="s">
        <v>111</v>
      </c>
      <c r="F160" s="118">
        <f>SUM(F158,F145,F132,F119,F106,)</f>
        <v>1000</v>
      </c>
      <c r="G160" s="119"/>
      <c r="H160" s="5"/>
    </row>
    <row r="161" spans="1:8" ht="15.95">
      <c r="A161" s="120"/>
      <c r="B161" s="33"/>
      <c r="C161" s="33"/>
      <c r="D161" s="34"/>
      <c r="E161" s="2"/>
      <c r="F161" s="31"/>
      <c r="G161" s="31"/>
      <c r="H161" s="2"/>
    </row>
    <row r="162" spans="1:8" ht="35.25" customHeight="1" thickBot="1">
      <c r="A162" s="120"/>
      <c r="B162" s="93" t="s">
        <v>112</v>
      </c>
      <c r="C162" s="93"/>
      <c r="D162" s="93"/>
      <c r="E162" s="93"/>
      <c r="F162" s="93"/>
      <c r="G162" s="93"/>
      <c r="H162" s="2"/>
    </row>
    <row r="163" spans="1:8" ht="79.5" customHeight="1" thickBot="1">
      <c r="A163" s="120"/>
      <c r="B163" s="90" t="s">
        <v>113</v>
      </c>
      <c r="C163" s="91"/>
      <c r="D163" s="91"/>
      <c r="E163" s="91"/>
      <c r="F163" s="91"/>
      <c r="G163" s="92"/>
      <c r="H163" s="5"/>
    </row>
    <row r="164" spans="1:8" ht="15.95">
      <c r="A164" s="120"/>
      <c r="B164" s="25"/>
      <c r="C164" s="25"/>
      <c r="D164" s="25"/>
      <c r="E164" s="25"/>
      <c r="F164" s="25"/>
      <c r="G164" s="25"/>
      <c r="H164" s="2"/>
    </row>
    <row r="165" spans="1:8" ht="16.5" customHeight="1" thickBot="1">
      <c r="A165" s="120"/>
      <c r="B165" s="93" t="s">
        <v>114</v>
      </c>
      <c r="C165" s="93"/>
      <c r="D165" s="93"/>
      <c r="E165" s="93"/>
      <c r="F165" s="93"/>
      <c r="G165" s="93"/>
      <c r="H165" s="2"/>
    </row>
    <row r="166" spans="1:8" ht="60" customHeight="1" thickBot="1">
      <c r="A166" s="120"/>
      <c r="B166" s="90" t="s">
        <v>67</v>
      </c>
      <c r="C166" s="91"/>
      <c r="D166" s="91"/>
      <c r="E166" s="91"/>
      <c r="F166" s="91"/>
      <c r="G166" s="92"/>
      <c r="H166" s="5"/>
    </row>
    <row r="167" spans="1:8" ht="15.95">
      <c r="A167" s="120"/>
      <c r="B167" s="25"/>
      <c r="C167" s="25"/>
      <c r="D167" s="25"/>
      <c r="E167" s="25"/>
      <c r="F167" s="25"/>
      <c r="G167" s="25"/>
      <c r="H167" s="2"/>
    </row>
    <row r="168" spans="1:8" ht="15.95">
      <c r="A168" s="120"/>
      <c r="B168" s="2"/>
      <c r="C168" s="2"/>
      <c r="D168" s="2"/>
      <c r="E168" s="2"/>
      <c r="F168" s="2"/>
      <c r="G168" s="2"/>
      <c r="H168" s="2"/>
    </row>
    <row r="169" spans="1:8" ht="26.1">
      <c r="A169" s="120"/>
      <c r="B169" s="46" t="s">
        <v>115</v>
      </c>
      <c r="C169" s="41"/>
      <c r="D169" s="41"/>
      <c r="E169" s="41"/>
      <c r="F169" s="41"/>
      <c r="G169" s="41"/>
      <c r="H169" s="41"/>
    </row>
    <row r="170" spans="1:8" ht="15.95">
      <c r="A170" s="120"/>
      <c r="B170" s="1"/>
      <c r="C170" s="1"/>
      <c r="D170" s="1"/>
      <c r="E170" s="1"/>
      <c r="F170" s="1"/>
      <c r="G170" s="1"/>
      <c r="H170" s="2"/>
    </row>
    <row r="171" spans="1:8" ht="33" customHeight="1" thickBot="1">
      <c r="A171" s="120"/>
      <c r="B171" s="96" t="s">
        <v>116</v>
      </c>
      <c r="C171" s="96"/>
      <c r="D171" s="96"/>
      <c r="E171" s="96"/>
      <c r="F171" s="96"/>
      <c r="G171" s="96"/>
      <c r="H171" s="2"/>
    </row>
    <row r="172" spans="1:8" ht="61.5" customHeight="1" thickBot="1">
      <c r="A172" s="120"/>
      <c r="B172" s="90" t="s">
        <v>117</v>
      </c>
      <c r="C172" s="91"/>
      <c r="D172" s="91"/>
      <c r="E172" s="91"/>
      <c r="F172" s="91"/>
      <c r="G172" s="92"/>
      <c r="H172" s="5"/>
    </row>
    <row r="173" spans="1:8" ht="15.95">
      <c r="A173" s="120"/>
      <c r="B173" s="25"/>
      <c r="C173" s="25"/>
      <c r="D173" s="25"/>
      <c r="E173" s="25"/>
      <c r="F173" s="25"/>
      <c r="G173" s="25"/>
      <c r="H173" s="2"/>
    </row>
    <row r="174" spans="1:8" ht="16.5" customHeight="1" thickBot="1">
      <c r="A174" s="120"/>
      <c r="B174" s="93" t="s">
        <v>114</v>
      </c>
      <c r="C174" s="93"/>
      <c r="D174" s="93"/>
      <c r="E174" s="93"/>
      <c r="F174" s="93"/>
      <c r="G174" s="93"/>
      <c r="H174" s="2"/>
    </row>
    <row r="175" spans="1:8" ht="57" customHeight="1" thickBot="1">
      <c r="A175" s="120"/>
      <c r="B175" s="90"/>
      <c r="C175" s="91"/>
      <c r="D175" s="91"/>
      <c r="E175" s="91"/>
      <c r="F175" s="91"/>
      <c r="G175" s="92"/>
      <c r="H175" s="5"/>
    </row>
    <row r="176" spans="1:8" ht="15.75" customHeight="1">
      <c r="A176" s="120"/>
      <c r="B176" s="123"/>
      <c r="C176" s="123"/>
      <c r="D176" s="123"/>
      <c r="E176" s="123"/>
      <c r="F176" s="123"/>
      <c r="G176" s="123"/>
      <c r="H176" s="2"/>
    </row>
    <row r="177" spans="1:8" ht="30" customHeight="1">
      <c r="A177" s="120"/>
      <c r="B177" s="130" t="s">
        <v>118</v>
      </c>
      <c r="C177" s="130"/>
      <c r="D177" s="130"/>
      <c r="E177" s="130"/>
      <c r="F177" s="130"/>
      <c r="G177" s="130"/>
      <c r="H177" s="2"/>
    </row>
    <row r="178" spans="1:8" ht="7.5" customHeight="1">
      <c r="A178" s="120"/>
      <c r="B178" s="125"/>
      <c r="C178" s="125"/>
      <c r="D178" s="127"/>
      <c r="E178" s="127"/>
      <c r="F178" s="125"/>
      <c r="G178" s="125"/>
      <c r="H178" s="2"/>
    </row>
    <row r="179" spans="1:8" ht="15.95">
      <c r="A179" s="120"/>
      <c r="B179" s="125"/>
      <c r="C179" s="125"/>
      <c r="D179" s="38" t="s">
        <v>119</v>
      </c>
      <c r="E179" s="38" t="s">
        <v>120</v>
      </c>
      <c r="F179" s="125"/>
      <c r="G179" s="125"/>
      <c r="H179" s="2"/>
    </row>
    <row r="180" spans="1:8" ht="15.95">
      <c r="A180" s="120"/>
      <c r="B180" s="125"/>
      <c r="C180" s="125"/>
      <c r="D180" s="47" t="s">
        <v>121</v>
      </c>
      <c r="E180" s="48" t="s">
        <v>122</v>
      </c>
      <c r="F180" s="125"/>
      <c r="G180" s="125"/>
      <c r="H180" s="2"/>
    </row>
    <row r="181" spans="1:8" ht="14.25" customHeight="1">
      <c r="A181" s="120"/>
      <c r="B181" s="125"/>
      <c r="C181" s="125"/>
      <c r="D181" s="38" t="s">
        <v>123</v>
      </c>
      <c r="E181" s="38"/>
      <c r="F181" s="125"/>
      <c r="G181" s="125"/>
      <c r="H181" s="2"/>
    </row>
    <row r="182" spans="1:8" ht="6.75" customHeight="1" thickBot="1">
      <c r="A182" s="120"/>
      <c r="B182" s="126"/>
      <c r="C182" s="126"/>
      <c r="D182" s="37"/>
      <c r="E182" s="37"/>
      <c r="F182" s="126"/>
      <c r="G182" s="126"/>
      <c r="H182" s="2"/>
    </row>
    <row r="183" spans="1:8" ht="36.75" customHeight="1" thickBot="1">
      <c r="A183" s="120"/>
      <c r="B183" s="90" t="s">
        <v>124</v>
      </c>
      <c r="C183" s="91"/>
      <c r="D183" s="91"/>
      <c r="E183" s="91"/>
      <c r="F183" s="91"/>
      <c r="G183" s="92"/>
      <c r="H183" s="5"/>
    </row>
    <row r="184" spans="1:8" ht="15.95">
      <c r="A184" s="120"/>
      <c r="B184" s="25"/>
      <c r="C184" s="25"/>
      <c r="D184" s="25"/>
      <c r="E184" s="25"/>
      <c r="F184" s="25"/>
      <c r="G184" s="25"/>
      <c r="H184" s="2"/>
    </row>
    <row r="185" spans="1:8" ht="16.5" customHeight="1" thickBot="1">
      <c r="A185" s="120"/>
      <c r="B185" s="96" t="s">
        <v>125</v>
      </c>
      <c r="C185" s="96"/>
      <c r="D185" s="96"/>
      <c r="E185" s="96"/>
      <c r="F185" s="96"/>
      <c r="G185" s="96"/>
      <c r="H185" s="2"/>
    </row>
    <row r="186" spans="1:8" ht="57" customHeight="1" thickBot="1">
      <c r="A186" s="120"/>
      <c r="B186" s="90" t="s">
        <v>126</v>
      </c>
      <c r="C186" s="91"/>
      <c r="D186" s="91"/>
      <c r="E186" s="91"/>
      <c r="F186" s="91"/>
      <c r="G186" s="92"/>
      <c r="H186" s="2"/>
    </row>
    <row r="187" spans="1:8" ht="15.95">
      <c r="A187" s="120"/>
      <c r="B187" s="2"/>
      <c r="C187" s="2"/>
      <c r="D187" s="2"/>
      <c r="E187" s="2"/>
      <c r="F187" s="2"/>
      <c r="G187" s="2"/>
      <c r="H187" s="2"/>
    </row>
    <row r="188" spans="1:8" ht="54.75" customHeight="1">
      <c r="A188" s="120"/>
      <c r="B188" s="103" t="s">
        <v>127</v>
      </c>
      <c r="C188" s="103"/>
      <c r="D188" s="103"/>
      <c r="E188" s="103"/>
      <c r="F188" s="103"/>
      <c r="G188" s="103"/>
      <c r="H188" s="2"/>
    </row>
    <row r="189" spans="1:8" ht="15.95">
      <c r="A189" s="120"/>
      <c r="B189" s="2"/>
      <c r="C189" s="2"/>
      <c r="D189" s="2"/>
      <c r="E189" s="2"/>
      <c r="F189" s="2"/>
      <c r="G189" s="2"/>
      <c r="H189" s="2"/>
    </row>
    <row r="190" spans="1:8" ht="16.5" customHeight="1" thickBot="1">
      <c r="A190" s="120"/>
      <c r="B190" s="128" t="s">
        <v>128</v>
      </c>
      <c r="C190" s="128"/>
      <c r="D190" s="128"/>
      <c r="E190" s="128"/>
      <c r="F190" s="128"/>
      <c r="G190" s="128"/>
      <c r="H190" s="2"/>
    </row>
    <row r="191" spans="1:8" ht="110.25" customHeight="1" thickBot="1">
      <c r="A191" s="120"/>
      <c r="B191" s="90" t="s">
        <v>129</v>
      </c>
      <c r="C191" s="91"/>
      <c r="D191" s="91"/>
      <c r="E191" s="91"/>
      <c r="F191" s="91"/>
      <c r="G191" s="92"/>
      <c r="H191" s="5"/>
    </row>
    <row r="192" spans="1:8" ht="15.95">
      <c r="A192" s="120"/>
      <c r="B192" s="25"/>
      <c r="C192" s="25"/>
      <c r="D192" s="25"/>
      <c r="E192" s="25"/>
      <c r="F192" s="25"/>
      <c r="G192" s="25"/>
      <c r="H192" s="2"/>
    </row>
    <row r="193" spans="1:8" ht="16.5" customHeight="1" thickBot="1">
      <c r="A193" s="120"/>
      <c r="B193" s="129" t="s">
        <v>130</v>
      </c>
      <c r="C193" s="128"/>
      <c r="D193" s="128"/>
      <c r="E193" s="128"/>
      <c r="F193" s="128"/>
      <c r="G193" s="128"/>
      <c r="H193" s="2"/>
    </row>
    <row r="194" spans="1:8" ht="99" customHeight="1" thickBot="1">
      <c r="A194" s="120"/>
      <c r="B194" s="90" t="s">
        <v>131</v>
      </c>
      <c r="C194" s="91"/>
      <c r="D194" s="91"/>
      <c r="E194" s="91"/>
      <c r="F194" s="91"/>
      <c r="G194" s="92"/>
      <c r="H194" s="5"/>
    </row>
    <row r="195" spans="1:8" ht="15.95">
      <c r="A195" s="120"/>
      <c r="B195" s="25"/>
      <c r="C195" s="25"/>
      <c r="D195" s="25"/>
      <c r="E195" s="25"/>
      <c r="F195" s="25"/>
      <c r="G195" s="25"/>
      <c r="H195" s="2"/>
    </row>
    <row r="196" spans="1:8" ht="24">
      <c r="A196" s="120"/>
      <c r="B196" s="121" t="s">
        <v>132</v>
      </c>
      <c r="C196" s="122"/>
      <c r="D196" s="122"/>
      <c r="E196" s="122"/>
      <c r="F196" s="122"/>
      <c r="G196" s="122"/>
      <c r="H196" s="120"/>
    </row>
    <row r="197" spans="1:8" ht="15.95">
      <c r="A197" s="120"/>
      <c r="B197" s="2"/>
      <c r="C197" s="2"/>
      <c r="D197" s="2"/>
      <c r="E197" s="2"/>
      <c r="F197" s="2"/>
      <c r="G197" s="2"/>
      <c r="H197" s="120"/>
    </row>
    <row r="198" spans="1:8" ht="24">
      <c r="A198" s="120"/>
      <c r="B198" s="121"/>
      <c r="C198" s="122"/>
      <c r="D198" s="122"/>
      <c r="E198" s="122"/>
      <c r="F198" s="122"/>
      <c r="G198" s="122"/>
      <c r="H198" s="120"/>
    </row>
  </sheetData>
  <mergeCells count="240">
    <mergeCell ref="H196:H198"/>
    <mergeCell ref="A1:A198"/>
    <mergeCell ref="B196:G196"/>
    <mergeCell ref="B198:G198"/>
    <mergeCell ref="B176:G176"/>
    <mergeCell ref="B72:G72"/>
    <mergeCell ref="B185:G185"/>
    <mergeCell ref="B186:G186"/>
    <mergeCell ref="B178:C182"/>
    <mergeCell ref="F178:G182"/>
    <mergeCell ref="D178:E178"/>
    <mergeCell ref="B190:G190"/>
    <mergeCell ref="B191:G191"/>
    <mergeCell ref="B193:G193"/>
    <mergeCell ref="B194:G194"/>
    <mergeCell ref="B174:G174"/>
    <mergeCell ref="B175:G175"/>
    <mergeCell ref="B177:G177"/>
    <mergeCell ref="B183:G183"/>
    <mergeCell ref="B188:G188"/>
    <mergeCell ref="B162:G162"/>
    <mergeCell ref="B163:G163"/>
    <mergeCell ref="B165:G165"/>
    <mergeCell ref="B166:G166"/>
    <mergeCell ref="B171:G171"/>
    <mergeCell ref="B172:G172"/>
    <mergeCell ref="B156:C156"/>
    <mergeCell ref="F156:G156"/>
    <mergeCell ref="B157:C157"/>
    <mergeCell ref="F157:G157"/>
    <mergeCell ref="F158:G158"/>
    <mergeCell ref="F160:G160"/>
    <mergeCell ref="B153:C153"/>
    <mergeCell ref="F153:G153"/>
    <mergeCell ref="B154:C154"/>
    <mergeCell ref="F154:G154"/>
    <mergeCell ref="B155:C155"/>
    <mergeCell ref="F155:G155"/>
    <mergeCell ref="B150:C150"/>
    <mergeCell ref="F150:G150"/>
    <mergeCell ref="B151:C151"/>
    <mergeCell ref="F151:G151"/>
    <mergeCell ref="B152:C152"/>
    <mergeCell ref="F152:G152"/>
    <mergeCell ref="F145:G145"/>
    <mergeCell ref="B147:G147"/>
    <mergeCell ref="B148:C148"/>
    <mergeCell ref="F148:G148"/>
    <mergeCell ref="B149:C149"/>
    <mergeCell ref="F149:G149"/>
    <mergeCell ref="B142:C142"/>
    <mergeCell ref="F142:G142"/>
    <mergeCell ref="B143:C143"/>
    <mergeCell ref="F143:G143"/>
    <mergeCell ref="B144:C144"/>
    <mergeCell ref="F144:G144"/>
    <mergeCell ref="B139:C139"/>
    <mergeCell ref="F139:G139"/>
    <mergeCell ref="B140:C140"/>
    <mergeCell ref="F140:G140"/>
    <mergeCell ref="B141:C141"/>
    <mergeCell ref="F141:G141"/>
    <mergeCell ref="B136:C136"/>
    <mergeCell ref="F136:G136"/>
    <mergeCell ref="B137:C137"/>
    <mergeCell ref="F137:G137"/>
    <mergeCell ref="B138:C138"/>
    <mergeCell ref="F138:G138"/>
    <mergeCell ref="B131:C131"/>
    <mergeCell ref="F131:G131"/>
    <mergeCell ref="F132:G132"/>
    <mergeCell ref="B134:G134"/>
    <mergeCell ref="B135:C135"/>
    <mergeCell ref="F135:G135"/>
    <mergeCell ref="B128:C128"/>
    <mergeCell ref="F128:G128"/>
    <mergeCell ref="B129:C129"/>
    <mergeCell ref="F129:G129"/>
    <mergeCell ref="B130:C130"/>
    <mergeCell ref="F130:G130"/>
    <mergeCell ref="B125:C125"/>
    <mergeCell ref="F125:G125"/>
    <mergeCell ref="B126:C126"/>
    <mergeCell ref="F126:G126"/>
    <mergeCell ref="B127:C127"/>
    <mergeCell ref="F127:G127"/>
    <mergeCell ref="B122:C122"/>
    <mergeCell ref="F122:G122"/>
    <mergeCell ref="B123:C123"/>
    <mergeCell ref="F123:G123"/>
    <mergeCell ref="B124:C124"/>
    <mergeCell ref="F124:G124"/>
    <mergeCell ref="B117:C117"/>
    <mergeCell ref="F117:G117"/>
    <mergeCell ref="B118:C118"/>
    <mergeCell ref="F118:G118"/>
    <mergeCell ref="F119:G119"/>
    <mergeCell ref="B121:G121"/>
    <mergeCell ref="B114:C114"/>
    <mergeCell ref="F114:G114"/>
    <mergeCell ref="B115:C115"/>
    <mergeCell ref="F115:G115"/>
    <mergeCell ref="B116:C116"/>
    <mergeCell ref="F116:G116"/>
    <mergeCell ref="B111:C111"/>
    <mergeCell ref="F111:G111"/>
    <mergeCell ref="B112:C112"/>
    <mergeCell ref="F112:G112"/>
    <mergeCell ref="B113:C113"/>
    <mergeCell ref="F113:G113"/>
    <mergeCell ref="F106:G106"/>
    <mergeCell ref="B108:G108"/>
    <mergeCell ref="B109:C109"/>
    <mergeCell ref="F109:G109"/>
    <mergeCell ref="B110:C110"/>
    <mergeCell ref="F110:G110"/>
    <mergeCell ref="B103:C103"/>
    <mergeCell ref="F103:G103"/>
    <mergeCell ref="B104:C104"/>
    <mergeCell ref="F104:G104"/>
    <mergeCell ref="B105:C105"/>
    <mergeCell ref="F105:G105"/>
    <mergeCell ref="B100:C100"/>
    <mergeCell ref="F100:G100"/>
    <mergeCell ref="B101:C101"/>
    <mergeCell ref="F101:G101"/>
    <mergeCell ref="B102:C102"/>
    <mergeCell ref="F102:G102"/>
    <mergeCell ref="B97:C97"/>
    <mergeCell ref="F97:G97"/>
    <mergeCell ref="B98:C98"/>
    <mergeCell ref="F98:G98"/>
    <mergeCell ref="B99:C99"/>
    <mergeCell ref="F99:G99"/>
    <mergeCell ref="B91:G91"/>
    <mergeCell ref="B93:C93"/>
    <mergeCell ref="F93:G93"/>
    <mergeCell ref="B95:G95"/>
    <mergeCell ref="B96:C96"/>
    <mergeCell ref="F96:G96"/>
    <mergeCell ref="B87:C87"/>
    <mergeCell ref="D87:E87"/>
    <mergeCell ref="F87:G87"/>
    <mergeCell ref="B88:C88"/>
    <mergeCell ref="D88:E88"/>
    <mergeCell ref="F88:G88"/>
    <mergeCell ref="B85:C85"/>
    <mergeCell ref="D85:E85"/>
    <mergeCell ref="F85:G85"/>
    <mergeCell ref="B86:C86"/>
    <mergeCell ref="D86:E86"/>
    <mergeCell ref="F86:G86"/>
    <mergeCell ref="B83:C83"/>
    <mergeCell ref="D83:E83"/>
    <mergeCell ref="F83:G83"/>
    <mergeCell ref="B84:C84"/>
    <mergeCell ref="D84:E84"/>
    <mergeCell ref="F84:G84"/>
    <mergeCell ref="B81:C81"/>
    <mergeCell ref="D81:E81"/>
    <mergeCell ref="F81:G81"/>
    <mergeCell ref="B82:C82"/>
    <mergeCell ref="D82:E82"/>
    <mergeCell ref="F82:G82"/>
    <mergeCell ref="B79:C79"/>
    <mergeCell ref="D79:E79"/>
    <mergeCell ref="F79:G79"/>
    <mergeCell ref="B80:C80"/>
    <mergeCell ref="D80:E80"/>
    <mergeCell ref="F80:G80"/>
    <mergeCell ref="B77:C77"/>
    <mergeCell ref="D77:E77"/>
    <mergeCell ref="F77:G77"/>
    <mergeCell ref="B78:C78"/>
    <mergeCell ref="D78:E78"/>
    <mergeCell ref="F78:G78"/>
    <mergeCell ref="B65:G65"/>
    <mergeCell ref="B67:G67"/>
    <mergeCell ref="B68:G68"/>
    <mergeCell ref="B71:H71"/>
    <mergeCell ref="B75:G75"/>
    <mergeCell ref="B56:G56"/>
    <mergeCell ref="B58:G58"/>
    <mergeCell ref="B59:G59"/>
    <mergeCell ref="B61:G61"/>
    <mergeCell ref="B62:G62"/>
    <mergeCell ref="B64:G64"/>
    <mergeCell ref="B47:C47"/>
    <mergeCell ref="D47:E47"/>
    <mergeCell ref="B50:H50"/>
    <mergeCell ref="B52:G52"/>
    <mergeCell ref="B53:G53"/>
    <mergeCell ref="B55:G55"/>
    <mergeCell ref="D39:E39"/>
    <mergeCell ref="D42:E42"/>
    <mergeCell ref="B44:C44"/>
    <mergeCell ref="B45:C45"/>
    <mergeCell ref="D45:E45"/>
    <mergeCell ref="B46:C46"/>
    <mergeCell ref="D46:E46"/>
    <mergeCell ref="B34:C34"/>
    <mergeCell ref="D34:E34"/>
    <mergeCell ref="B36:C36"/>
    <mergeCell ref="D36:E36"/>
    <mergeCell ref="D37:E37"/>
    <mergeCell ref="D38:E38"/>
    <mergeCell ref="D40:E40"/>
    <mergeCell ref="D41:E41"/>
    <mergeCell ref="B31:C31"/>
    <mergeCell ref="D31:E31"/>
    <mergeCell ref="B32:C32"/>
    <mergeCell ref="D32:E32"/>
    <mergeCell ref="B33:C33"/>
    <mergeCell ref="D33:E33"/>
    <mergeCell ref="B26:C26"/>
    <mergeCell ref="D26:E26"/>
    <mergeCell ref="B27:C27"/>
    <mergeCell ref="D27:E27"/>
    <mergeCell ref="B29:C29"/>
    <mergeCell ref="B30:C30"/>
    <mergeCell ref="D30:E30"/>
    <mergeCell ref="B22:C22"/>
    <mergeCell ref="B23:C23"/>
    <mergeCell ref="D23:E23"/>
    <mergeCell ref="B24:C24"/>
    <mergeCell ref="D24:E24"/>
    <mergeCell ref="B25:C25"/>
    <mergeCell ref="D25:E25"/>
    <mergeCell ref="B14:C14"/>
    <mergeCell ref="B15:C15"/>
    <mergeCell ref="F15:G15"/>
    <mergeCell ref="B16:C17"/>
    <mergeCell ref="D16:E17"/>
    <mergeCell ref="B20:H20"/>
    <mergeCell ref="B1:G1"/>
    <mergeCell ref="B2:G2"/>
    <mergeCell ref="B4:G10"/>
    <mergeCell ref="B11:H11"/>
    <mergeCell ref="B13:C13"/>
    <mergeCell ref="D13:G13"/>
  </mergeCells>
  <hyperlinks>
    <hyperlink ref="D25" r:id="rId1" xr:uid="{00000000-0004-0000-0000-000000000000}"/>
    <hyperlink ref="G37" r:id="rId2" xr:uid="{00000000-0004-0000-0000-000001000000}"/>
    <hyperlink ref="D33" r:id="rId3" xr:uid="{00000000-0004-0000-0000-000002000000}"/>
    <hyperlink ref="G38" r:id="rId4" xr:uid="{00000000-0004-0000-0000-000003000000}"/>
    <hyperlink ref="G39" r:id="rId5" xr:uid="{00000000-0004-0000-0000-000004000000}"/>
    <hyperlink ref="G40" r:id="rId6" xr:uid="{00000000-0004-0000-0000-000005000000}"/>
    <hyperlink ref="G41" r:id="rId7" xr:uid="{00000000-0004-0000-0000-000006000000}"/>
    <hyperlink ref="G42" r:id="rId8" xr:uid="{00000000-0004-0000-0000-000007000000}"/>
    <hyperlink ref="D25:E25" r:id="rId9" display="dzurick2@illinois.edu" xr:uid="{F7250BC4-C415-476A-94D5-295CAB572BFB}"/>
    <hyperlink ref="D33:E33" r:id="rId10" display="owebb2@illinois.edu" xr:uid="{D6BDE868-2FF8-418D-A75F-FE5F1334CD23}"/>
  </hyperlinks>
  <pageMargins left="0.7" right="0.7" top="0.75" bottom="0.75" header="0.3" footer="0.3"/>
  <pageSetup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7B8679-FCB6-4B9B-8AA0-C81986C17877}"/>
</file>

<file path=customXml/itemProps2.xml><?xml version="1.0" encoding="utf-8"?>
<ds:datastoreItem xmlns:ds="http://schemas.openxmlformats.org/officeDocument/2006/customXml" ds:itemID="{8782B875-BD1D-4283-B515-640628AF06F8}"/>
</file>

<file path=customXml/itemProps3.xml><?xml version="1.0" encoding="utf-8"?>
<ds:datastoreItem xmlns:ds="http://schemas.openxmlformats.org/officeDocument/2006/customXml" ds:itemID="{826AF7CA-C5C6-444E-881E-2478F27295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2024-11-15T20:25:21Z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