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defaultThemeVersion="124226"/>
  <mc:AlternateContent xmlns:mc="http://schemas.openxmlformats.org/markup-compatibility/2006">
    <mc:Choice Requires="x15">
      <x15ac:absPath xmlns:x15ac="http://schemas.microsoft.com/office/spreadsheetml/2010/11/ac" url="C:\Users\Samantha McClary\Documents\Clubs\Enactus\"/>
    </mc:Choice>
  </mc:AlternateContent>
  <xr:revisionPtr revIDLastSave="5" documentId="11_3806EB98B268CD2D39D16CD70FCA3095C5EA5536" xr6:coauthVersionLast="47" xr6:coauthVersionMax="47" xr10:uidLastSave="{454897DB-3F80-4649-ABBD-7E3E82EF9C18}"/>
  <bookViews>
    <workbookView xWindow="0" yWindow="0" windowWidth="19200" windowHeight="7250" firstSheet="1" xr2:uid="{00000000-000D-0000-FFFF-FFFF00000000}"/>
  </bookViews>
  <sheets>
    <sheet name="Application" sheetId="1" r:id="rId1"/>
    <sheet name="Flyer + Product Photo" sheetId="2"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6" i="1" l="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4" i="1"/>
  <c r="F95" i="1"/>
  <c r="F96" i="1"/>
  <c r="F97" i="1"/>
  <c r="F98" i="1"/>
  <c r="F99" i="1"/>
  <c r="F100" i="1"/>
  <c r="F101" i="1"/>
  <c r="F102" i="1"/>
  <c r="F103" i="1"/>
  <c r="F104" i="1"/>
  <c r="F158" i="1"/>
</calcChain>
</file>

<file path=xl/sharedStrings.xml><?xml version="1.0" encoding="utf-8"?>
<sst xmlns="http://schemas.openxmlformats.org/spreadsheetml/2006/main" count="147" uniqueCount="129">
  <si>
    <t>Funding Application For Student-Led Projects Under $5000</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</si>
  <si>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</si>
  <si>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</si>
  <si>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</si>
  <si>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Stay Glassy</t>
  </si>
  <si>
    <t>Total Amount Requested from SSC:</t>
  </si>
  <si>
    <t>Amount Requested as:</t>
  </si>
  <si>
    <t>Grant</t>
  </si>
  <si>
    <t>(LOAN or GRANT)</t>
  </si>
  <si>
    <t>Topic Areas</t>
  </si>
  <si>
    <t>Please select the topic area(s) that best describes your project:</t>
  </si>
  <si>
    <t>Food &amp; Waste, Energy</t>
  </si>
  <si>
    <t>Energy</t>
  </si>
  <si>
    <t>Land</t>
  </si>
  <si>
    <t>Food &amp; Waste</t>
  </si>
  <si>
    <t>Education</t>
  </si>
  <si>
    <t>Water</t>
  </si>
  <si>
    <t>Transportation</t>
  </si>
  <si>
    <t>CONTACT INFORMATION</t>
  </si>
  <si>
    <t>Applicant/Project Leader</t>
  </si>
  <si>
    <t>Name:</t>
  </si>
  <si>
    <t>Samantha McClary</t>
  </si>
  <si>
    <t>Unit/Department:</t>
  </si>
  <si>
    <t>Illinois Enactus</t>
  </si>
  <si>
    <t>Email:</t>
  </si>
  <si>
    <t>smcclar2@illinois.edu</t>
  </si>
  <si>
    <t>Phone Number:</t>
  </si>
  <si>
    <t>(630) 432-1870</t>
  </si>
  <si>
    <t>Organization Code (for CFOP):</t>
  </si>
  <si>
    <t>389005</t>
  </si>
  <si>
    <t>Financial Contact</t>
  </si>
  <si>
    <t>Mark Smith</t>
  </si>
  <si>
    <t>Role:</t>
  </si>
  <si>
    <t>Illinois Enactus Academic Advisor + UIUC Lecturer</t>
  </si>
  <si>
    <t>Faculty/Unit/Department:</t>
  </si>
  <si>
    <t>Finance Professor</t>
  </si>
  <si>
    <t>smithmk@illinois.edu</t>
  </si>
  <si>
    <t>N/A</t>
  </si>
  <si>
    <t>Project Team:</t>
  </si>
  <si>
    <t>Name</t>
  </si>
  <si>
    <t>Faculty/Department</t>
  </si>
  <si>
    <t>Email</t>
  </si>
  <si>
    <t>Samiksha Gupta</t>
  </si>
  <si>
    <t>sg3@illinois.edu</t>
  </si>
  <si>
    <t>Zayan Khadri</t>
  </si>
  <si>
    <t>zayan.khadri@gmail.com</t>
  </si>
  <si>
    <t>Michael Rivera</t>
  </si>
  <si>
    <t>mariver2@illinois.edu</t>
  </si>
  <si>
    <t>Martina Guerrero</t>
  </si>
  <si>
    <t>mnguerr2@illinois.edu</t>
  </si>
  <si>
    <t>Facilities Manager Contact</t>
  </si>
  <si>
    <t>(if applicable)</t>
  </si>
  <si>
    <t>PROJECT DESCRIPTION</t>
  </si>
  <si>
    <t>Provide a brief background of the project, the goals, and desired outcome.</t>
  </si>
  <si>
    <t>Stay Glassy looks to target glass bottles, an abundant and improperly disposed resource in the Champaign-Urbana community, to create a product that will benefit the community. By working with fellow students to create a viable marketplace product, Stay Glassy achieves two goals: to reduce glass waste and raise awareness of glass properties and reuse benefits. Our project would be student led and contain an educational element on glass as a non-downgrading material perfect for reuse. It would also be proposed to ART 205 or ART 155 as a potential sustainable design example, as art students could create designs for the laser etching machine in the fablab to create customized glasses. This project does have a three-semester long history with Illinois Enactus. In the Spring 2017 semester, the team sold 96 customized bottles for events such as Mom's weekend and Valentine's day, hosted 3 workshops (Allen Hall, Illinois Business Council, and University High School Agora Week), and committed 184 hours to the project overall. Attached to this application (on Sheet 2) you will see an example of one flyer used in the sales of these glass products to a sorority on campus, as well as an example of the products from bottle reuse created during the Illinois Business Council Workshop. This project has gained traction on campus, however the current model is not scalable to make a larger impact on the University and is not sustainable. Stay Glassy needs funding primarily for a space to create the product and for machinery which will increase scalability and allow Stay Glassy to impact more students at the University and reuse more bottles.</t>
  </si>
  <si>
    <t>How will the project improve the sustainability of the Illinois campus and how will the project go above and beyond campus standards?</t>
  </si>
  <si>
    <t>Our sustainable products serve as a point of education on the values of glass and the wasteful nature of student habits on and off campus. Although the Illinois campus is working towards improving recycling and separating recycling from waste, they do not list glass as a recyclable item on their website and more inquiry is needed to understand how the campus handles with glass waste. Reuse should always be before reycle in the "Reduce, Reuse, Recycle" application as it is a "more effective way to save natural resources, protect the environment, and save money (epa.gov)". Creating new glass products often involves coal-based energy sources, and upcycling is a much more emission-friendly way to create the same products.</t>
  </si>
  <si>
    <t>Where will the project be located? Will special permissions be required to enact the project on this site? If so, please explain and attach any letters of support at the end of the application.</t>
  </si>
  <si>
    <t>At the moment the exact project location is to be determined. We are looking into various resources including related to the School of Art and Design and space for start-ups on campus to find the optimal location for the project. We have looked into utilizing space in the FabLab, but we would not have enough work space. Additionally, we have a contact at Cracked Glass, an art glass studio in Urbana, who we may be able to work with for storage space and machinery set-up. However, we would prefer to keep this project closer to the University to better target students for education on the topic and popularizing reuse among students.</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</si>
  <si>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</si>
  <si>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Depending on the location of the facility, that department may have a stake in the project. Addionally, Illinois Enactus would have stake because the students currently running the project are in this organization and would retain ownership of the process development.</t>
  </si>
  <si>
    <t>Please indicate how this project will involve or impact students. What role will students play in the project?</t>
  </si>
  <si>
    <t xml:space="preserve">The project will be entirely student led and run. There are still iterations to be made in the production process, installation of machinery, product marketing, and workshop facilitation and participation will all be students. </t>
  </si>
  <si>
    <t>Have you applied for funding from SSC before? If so, for what project?</t>
  </si>
  <si>
    <t>No, our team has not applied for funding previously. A project affiliated with Illinois Enactus has previously applied for funding for an aquaponics system, but that is not related to this project nor involves any of the same members.</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</si>
  <si>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</si>
  <si>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</si>
  <si>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</si>
  <si>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</si>
  <si>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</si>
  <si>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</si>
  <si>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</si>
  <si>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Establish Space for Product Creation</t>
  </si>
  <si>
    <t>4 (allows for full monthly rental cycle to begin if necessary)</t>
  </si>
  <si>
    <t>Buy Machinery detailed below</t>
  </si>
  <si>
    <t>2 (allows for shipping time)</t>
  </si>
  <si>
    <t>Machinery Training/Testing + Production Process Optimization</t>
  </si>
  <si>
    <t>Contact Potential Product Customers - establish deals</t>
  </si>
  <si>
    <t>Contact RSOs and plan student workshops</t>
  </si>
  <si>
    <t>Contact Art department and plan student assignment/capstone</t>
  </si>
  <si>
    <t>Fulfill first large order</t>
  </si>
  <si>
    <t>Host at least 1 student workshop by end of semester</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</si>
  <si>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</si>
  <si>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</si>
  <si>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</si>
  <si>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</si>
  <si>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</si>
  <si>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</si>
  <si>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</si>
  <si>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Cutter (Job Site Wet Tile Blade)</t>
  </si>
  <si>
    <t>Blade (7 in Glass Tile Diamond Blade)</t>
  </si>
  <si>
    <t>13/32 in Wheel Silicon Carbide Sanding Bit for Dremel</t>
  </si>
  <si>
    <t>3/32 in Wheel Diamond Sanding Bit for Dremel</t>
  </si>
  <si>
    <t>Subtotal</t>
  </si>
  <si>
    <t>Publicity &amp; Communication</t>
  </si>
  <si>
    <t>Facebook Post Boost per day (price varies)</t>
  </si>
  <si>
    <t>Facebook Page Promotion per day (price varies)</t>
  </si>
  <si>
    <t>Glass Flyer Insert Printing (explain project purpose/impact)</t>
  </si>
  <si>
    <t>Personnel &amp; Wages</t>
  </si>
  <si>
    <t>Project Budget per F&amp;S</t>
  </si>
  <si>
    <t>General Supplies &amp; Other</t>
  </si>
  <si>
    <t>40 Dust Mask (Sanding and Fiberglass Respirator - Home Depot)</t>
  </si>
  <si>
    <t>Eyeglass Protector - Home Depot</t>
  </si>
  <si>
    <t>FabLab Laser Engraver Access (1 hour slots)</t>
  </si>
  <si>
    <t>Estimated Monthly Space Rent</t>
  </si>
  <si>
    <t>Overhead/Taxes on Equipment/Utilities</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</si>
  <si>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</si>
  <si>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</si>
  <si>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Ongoing funding should not be required for this project. Ideally, this project will be self-supportive by selling the glass product. The recurring costs would be renting space to house the project as the largest expense. This expense is currently undefined and being estimated in the above budget.</t>
  </si>
  <si>
    <t>Please include any other sources of funding that have been obtained or applied for, and please attach any relevant letters of support.</t>
  </si>
  <si>
    <t>There are no other sources of funding currently being used. This project has funded itself this far with small sales of products, however the current model is not scalable and cannot have the desired impact.</t>
  </si>
  <si>
    <t>ENVIRONMENTAL AND ECONOMIC IMPACTS</t>
  </si>
  <si>
    <t xml:space="preserve">Which aspects of sustainability will the project address, and how? Does the project fit within any of the iCAP goals? If so, how does the project go beyond university status quo standards and policies? </t>
  </si>
  <si>
    <t xml:space="preserve">This project addresses the environmental and economic aspects of sustainability. This project promotes the up-cycling of commonly used glass products, offering a method for creating products that would otherwise be purchased such as glass cups, desk organizers, wind chimes, etc., which add real value to a person's’ home. Environmentally, this project creates two results: 1) Promotion of recycling and upcycling which increases awareness and likelihood of glass products being correctly disposed of and 2) A tangible decrease in glass bottles going to landfills that instead go to our projects to be up-cycled, with extra waste recycled correctly. This project offers a creative solution to the lack of recycling options available to students living in off-campus housing as well as providing a tangible product in return. </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</si>
  <si>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</si>
  <si>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</si>
  <si>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</si>
  <si>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</si>
  <si>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</si>
  <si>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</si>
  <si>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 xml:space="preserve">The environmental impact of this project can be measured by glass bottles diverted from landfills. The source of our bottles in this model is assumed to be any bottle collected that is diverted from a landfill [for example: on-campus bars (which do not separate recycling) and students who live in apartments (many of which do not offer recycling options), or campus facilities depending on our findings on their glass disposal methods]. Assuming a collection of 100 bottles per week, we stand to remove 200 pounds of glass from landfills. That 200 pounds saves 4.2 kWh of electricity and 153 liters of landfill space. Estimating GHG at this moment is impossible, but we are working on improving a tool to estimate tangible environmental impact of each glass we up-cycle. We take EPA-recognized metrics per 1000 bottles diverted from landfills and convert them into electricity, oil, Btus, passenger vehicles, and other measurable impacts per beer/soda bottle, wine bottle, gram of glass and pound of glass. </t>
  </si>
  <si>
    <t>How will impacts be measured in the near and long term? Will there be metering or survey strategies to track outcomes and progress?</t>
  </si>
  <si>
    <t>By working with materials, we are able to measure (by weight) the real number of glass diverted from landfills. In the short term, that allows us to see (in a small way) the impact we have while also allowing us to project scalability and material growth over time based on increases in key resources such as staff (Enactus members) and glass-providing partners. Long term success will be measured by the sustained habits of our consumers. For example, a month-after-purchase survey of what our consumers are using their products for and if their recycling habits have increased. Though potentially skewed, this can offer insights that regular projection cannot and provide a way for us to improve our model to adapt to whichever needs we aren’t meeting as well. We will also continue keeping metrics on workshop attendance, hours dedicated, and overall people impacted.</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</si>
  <si>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</si>
  <si>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</si>
  <si>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Stay Glassy is a project that is already publicized within the social entrepreneurship organization called Enactus. This organization has over 70 members who get updates on the project every month. Additionally, it is an international organization and this project could receive national or international exposure at year-end Enactus competitions. On top of that, in order to reach out to more people, Stay glassy will attempt to get featured in an article on a newspaper on campus, host workshops for students to advocate reuse, and partner with an art class to demonstrate the process and encourage sustainable design.</t>
  </si>
  <si>
    <t>What are your outreach goals and how can they be measured?</t>
  </si>
  <si>
    <t>-Reach out to over 500 students by publishing articles related to the projects at local newspapers
-Reuse bottles from multiple sources on campus or from student-frequented, off-campus sites and keep metrics on pounds of glass upcycled
-Increase our visualizations in the project’s Facebook page by 15% by the end of the semester through Enactus media team assistance
-Improve engagement with social media platforms by creating effective posts that reach over 1000 people per post
-Hold at least one cutting glass workshop in the first semester to teach the benefits of upcycling to about 15 students, and more in following semesters
-Reach out to more than 10 restaurants or stores that would be interested in buying glass products, reach out to the University to gauge interest in buying glasses for perhaps University dining services, the iHotel, or other University affiliated sites
-Collaborate with at least two other organizations or faculties on campus to both promote the project and raise awareness.</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</si>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</sst>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7">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000090"/>
      <name val="Calibri"/>
      <family val="2"/>
    </font>
    <font>
      <b/>
      <sz val="18"/>
      <color indexed="8"/>
      <name val="Calibri"/>
      <family val="2"/>
    </font>
    <font>
      <b/>
      <sz val="24"/>
      <color rgb="FFE36C09"/>
      <name val="Calibri"/>
    </font>
    <font>
      <u/>
      <sz val="11"/>
      <color theme="10"/>
      <name val="Calibri"/>
      <family val="2"/>
      <scheme val="minor"/>
    </font>
    <font>
      <b/>
      <sz val="12"/>
      <color rgb="FFFF0000"/>
      <name val="Calibri"/>
      <family val="2"/>
    </font>
    <font>
      <sz val="12"/>
      <name val="Calibri"/>
      <family val="2"/>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42">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1"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0" fontId="3" fillId="3" borderId="6" xfId="0" applyFont="1" applyFill="1" applyBorder="1" applyAlignment="1">
      <alignment vertical="center" wrapText="1"/>
    </xf>
    <xf numFmtId="164" fontId="10" fillId="5" borderId="23" xfId="0" applyNumberFormat="1" applyFont="1" applyFill="1" applyBorder="1" applyAlignment="1" applyProtection="1">
      <alignment vertical="center"/>
      <protection locked="0"/>
    </xf>
    <xf numFmtId="164" fontId="16" fillId="5" borderId="7" xfId="0" applyNumberFormat="1" applyFont="1" applyFill="1" applyBorder="1" applyAlignment="1" applyProtection="1">
      <alignment horizontal="left" vertical="center"/>
      <protection locked="0"/>
    </xf>
    <xf numFmtId="0" fontId="9" fillId="3" borderId="6" xfId="0" applyFont="1" applyFill="1" applyBorder="1" applyAlignment="1">
      <alignment horizontal="center" vertical="center"/>
    </xf>
    <xf numFmtId="0" fontId="9" fillId="3" borderId="14" xfId="0" applyFont="1" applyFill="1" applyBorder="1" applyAlignment="1">
      <alignment horizontal="center" vertical="center"/>
    </xf>
    <xf numFmtId="0" fontId="10" fillId="6" borderId="23" xfId="0" applyFont="1" applyFill="1" applyBorder="1" applyAlignment="1" applyProtection="1">
      <alignment horizontal="center" vertical="center"/>
      <protection locked="0"/>
    </xf>
    <xf numFmtId="0" fontId="0" fillId="0" borderId="0" xfId="0" applyAlignment="1">
      <alignment horizontal="center"/>
    </xf>
    <xf numFmtId="0" fontId="12"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10"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0" fontId="9" fillId="3" borderId="0" xfId="0" applyFont="1" applyFill="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49" fontId="10" fillId="5" borderId="11" xfId="0" applyNumberFormat="1" applyFont="1" applyFill="1" applyBorder="1" applyAlignment="1" applyProtection="1">
      <alignment horizontal="center" vertical="center"/>
      <protection locked="0"/>
    </xf>
    <xf numFmtId="0" fontId="7" fillId="3" borderId="22" xfId="0" applyFont="1" applyFill="1" applyBorder="1" applyAlignment="1">
      <alignment horizontal="left"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49" fontId="3" fillId="5" borderId="3" xfId="0" applyNumberFormat="1" applyFont="1" applyFill="1" applyBorder="1" applyAlignment="1" applyProtection="1">
      <alignment horizontal="left" vertical="center"/>
      <protection locked="0"/>
    </xf>
    <xf numFmtId="49" fontId="3" fillId="5" borderId="5" xfId="0" applyNumberFormat="1" applyFont="1" applyFill="1" applyBorder="1" applyAlignment="1" applyProtection="1">
      <alignment horizontal="left" vertical="center"/>
      <protection locked="0"/>
    </xf>
    <xf numFmtId="0" fontId="6" fillId="3" borderId="22" xfId="0" applyFont="1" applyFill="1" applyBorder="1" applyAlignment="1">
      <alignment horizontal="center" vertical="center"/>
    </xf>
    <xf numFmtId="0" fontId="6" fillId="6" borderId="12" xfId="0" applyFont="1" applyFill="1" applyBorder="1" applyAlignment="1" applyProtection="1">
      <alignment horizontal="center" vertical="center"/>
      <protection locked="0"/>
    </xf>
    <xf numFmtId="49" fontId="14" fillId="2" borderId="3" xfId="2" applyNumberFormat="1" applyFill="1" applyBorder="1" applyAlignment="1" applyProtection="1">
      <alignment horizontal="left" vertical="center"/>
      <protection locked="0"/>
    </xf>
    <xf numFmtId="165" fontId="3" fillId="5" borderId="3" xfId="0" applyNumberFormat="1" applyFont="1" applyFill="1" applyBorder="1" applyAlignment="1" applyProtection="1">
      <alignment horizontal="left" vertical="center"/>
      <protection locked="0"/>
    </xf>
    <xf numFmtId="165" fontId="3" fillId="5" borderId="5" xfId="0" applyNumberFormat="1" applyFont="1" applyFill="1" applyBorder="1" applyAlignment="1" applyProtection="1">
      <alignment horizontal="left" vertical="center"/>
      <protection locked="0"/>
    </xf>
    <xf numFmtId="49" fontId="16" fillId="5" borderId="3" xfId="0" applyNumberFormat="1" applyFont="1" applyFill="1" applyBorder="1" applyAlignment="1" applyProtection="1">
      <alignment horizontal="left" vertical="center"/>
      <protection locked="0"/>
    </xf>
    <xf numFmtId="49" fontId="15" fillId="5" borderId="5" xfId="0" applyNumberFormat="1" applyFont="1" applyFill="1" applyBorder="1" applyAlignment="1" applyProtection="1">
      <alignment horizontal="left"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left" vertical="center"/>
      <protection locked="0"/>
    </xf>
    <xf numFmtId="49" fontId="3" fillId="5" borderId="30" xfId="0" applyNumberFormat="1" applyFont="1" applyFill="1" applyBorder="1" applyAlignment="1" applyProtection="1">
      <alignment horizontal="left" vertical="center"/>
      <protection locked="0"/>
    </xf>
    <xf numFmtId="49" fontId="3" fillId="5" borderId="29" xfId="0" applyNumberFormat="1" applyFont="1" applyFill="1" applyBorder="1" applyAlignment="1" applyProtection="1">
      <alignment horizontal="left" vertical="center"/>
      <protection locked="0"/>
    </xf>
    <xf numFmtId="49" fontId="3" fillId="5" borderId="31" xfId="0" applyNumberFormat="1" applyFont="1" applyFill="1" applyBorder="1" applyAlignment="1" applyProtection="1">
      <alignment horizontal="left" vertical="center"/>
      <protection locked="0"/>
    </xf>
    <xf numFmtId="0" fontId="2" fillId="3" borderId="0" xfId="0" applyFont="1" applyFill="1" applyAlignment="1">
      <alignment horizontal="center" vertical="center"/>
    </xf>
    <xf numFmtId="0" fontId="13" fillId="3" borderId="0" xfId="0" applyFont="1" applyFill="1" applyAlignment="1">
      <alignment horizontal="center" vertic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left" vertical="center"/>
      <protection locked="0"/>
    </xf>
    <xf numFmtId="49" fontId="14" fillId="2" borderId="5" xfId="2" applyNumberFormat="1" applyFill="1" applyBorder="1" applyAlignment="1" applyProtection="1">
      <alignment horizontal="left"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9</xdr:col>
      <xdr:colOff>566738</xdr:colOff>
      <xdr:row>43</xdr:row>
      <xdr:rowOff>12700</xdr:rowOff>
    </xdr:to>
    <xdr:pic>
      <xdr:nvPicPr>
        <xdr:cNvPr id="3" name="Picture 2">
          <a:extLst>
            <a:ext uri="{FF2B5EF4-FFF2-40B4-BE49-F238E27FC236}">
              <a16:creationId xmlns:a16="http://schemas.microsoft.com/office/drawing/2014/main" id="{C478E9E1-22C0-41FC-9C4C-A68B9E347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818356" y="923131"/>
          <a:ext cx="7794625" cy="5948363"/>
        </a:xfrm>
        <a:prstGeom prst="rect">
          <a:avLst/>
        </a:prstGeom>
      </xdr:spPr>
    </xdr:pic>
    <xdr:clientData/>
  </xdr:twoCellAnchor>
  <xdr:twoCellAnchor editAs="oneCell">
    <xdr:from>
      <xdr:col>10</xdr:col>
      <xdr:colOff>104775</xdr:colOff>
      <xdr:row>0</xdr:row>
      <xdr:rowOff>0</xdr:rowOff>
    </xdr:from>
    <xdr:to>
      <xdr:col>15</xdr:col>
      <xdr:colOff>262255</xdr:colOff>
      <xdr:row>43</xdr:row>
      <xdr:rowOff>95250</xdr:rowOff>
    </xdr:to>
    <xdr:pic>
      <xdr:nvPicPr>
        <xdr:cNvPr id="5" name="Picture 4">
          <a:extLst>
            <a:ext uri="{FF2B5EF4-FFF2-40B4-BE49-F238E27FC236}">
              <a16:creationId xmlns:a16="http://schemas.microsoft.com/office/drawing/2014/main" id="{0C2681E8-291B-42BD-9EFB-CA71E18DD4D7}"/>
            </a:ext>
            <a:ext uri="{147F2762-F138-4A5C-976F-8EAC2B608ADB}">
              <a16:predDERef xmlns:a16="http://schemas.microsoft.com/office/drawing/2014/main" pred="{C478E9E1-22C0-41FC-9C4C-A68B9E347B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00775" y="0"/>
          <a:ext cx="3205480" cy="7877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mithmk@illinois.edu" TargetMode="External"/><Relationship Id="rId3" Type="http://schemas.openxmlformats.org/officeDocument/2006/relationships/hyperlink" Target="mailto:zayan.khadri@gmail.com" TargetMode="External"/><Relationship Id="rId7" Type="http://schemas.openxmlformats.org/officeDocument/2006/relationships/hyperlink" Target="mailto:smcclar2@illinois.edu" TargetMode="External"/><Relationship Id="rId2" Type="http://schemas.openxmlformats.org/officeDocument/2006/relationships/hyperlink" Target="mailto:sg3@illinois.edu" TargetMode="External"/><Relationship Id="rId1" Type="http://schemas.openxmlformats.org/officeDocument/2006/relationships/hyperlink" Target="mailto:smcclar2@illinois.edu" TargetMode="External"/><Relationship Id="rId6" Type="http://schemas.openxmlformats.org/officeDocument/2006/relationships/hyperlink" Target="mailto:smithmk@illinois.edu" TargetMode="External"/><Relationship Id="rId5" Type="http://schemas.openxmlformats.org/officeDocument/2006/relationships/hyperlink" Target="mailto:mnguerr2@illinois.edu" TargetMode="External"/><Relationship Id="rId10" Type="http://schemas.openxmlformats.org/officeDocument/2006/relationships/drawing" Target="../drawings/drawing1.xml"/><Relationship Id="rId4" Type="http://schemas.openxmlformats.org/officeDocument/2006/relationships/hyperlink" Target="mailto:mariver2@illinois.edu"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6"/>
  <sheetViews>
    <sheetView tabSelected="1" topLeftCell="A22" zoomScale="85" zoomScaleNormal="85" workbookViewId="0">
      <selection activeCell="D40" sqref="D40:E40"/>
    </sheetView>
  </sheetViews>
  <sheetFormatPr defaultRowHeight="14.45"/>
  <cols>
    <col min="2" max="2" width="25.7109375" customWidth="1"/>
    <col min="3" max="3" width="31.5703125" customWidth="1"/>
    <col min="4" max="4" width="26.42578125" customWidth="1"/>
    <col min="5" max="7" width="25.7109375" customWidth="1"/>
    <col min="8" max="8" width="58" customWidth="1"/>
  </cols>
  <sheetData>
    <row r="1" spans="1:8" ht="72" customHeight="1">
      <c r="A1" s="54"/>
      <c r="B1" s="129"/>
      <c r="C1" s="129"/>
      <c r="D1" s="129"/>
      <c r="E1" s="129"/>
      <c r="F1" s="129"/>
      <c r="G1" s="129"/>
      <c r="H1" s="1"/>
    </row>
    <row r="2" spans="1:8" ht="30.95">
      <c r="A2" s="54"/>
      <c r="B2" s="130" t="s">
        <v>0</v>
      </c>
      <c r="C2" s="130"/>
      <c r="D2" s="130"/>
      <c r="E2" s="130"/>
      <c r="F2" s="130"/>
      <c r="G2" s="130"/>
      <c r="H2" s="2"/>
    </row>
    <row r="3" spans="1:8" ht="15.95" thickBot="1">
      <c r="A3" s="54"/>
      <c r="B3" s="2"/>
      <c r="C3" s="2"/>
      <c r="D3" s="2"/>
      <c r="E3" s="2"/>
      <c r="F3" s="2"/>
      <c r="G3" s="2"/>
      <c r="H3" s="2"/>
    </row>
    <row r="4" spans="1:8" ht="15.75" customHeight="1">
      <c r="A4" s="54"/>
      <c r="B4" s="131" t="s">
        <v>1</v>
      </c>
      <c r="C4" s="132"/>
      <c r="D4" s="132"/>
      <c r="E4" s="132"/>
      <c r="F4" s="132"/>
      <c r="G4" s="133"/>
      <c r="H4" s="2"/>
    </row>
    <row r="5" spans="1:8" ht="15.6">
      <c r="A5" s="54"/>
      <c r="B5" s="134"/>
      <c r="C5" s="135"/>
      <c r="D5" s="135"/>
      <c r="E5" s="135"/>
      <c r="F5" s="135"/>
      <c r="G5" s="136"/>
      <c r="H5" s="2"/>
    </row>
    <row r="6" spans="1:8" ht="15.6">
      <c r="A6" s="54"/>
      <c r="B6" s="134"/>
      <c r="C6" s="135"/>
      <c r="D6" s="135"/>
      <c r="E6" s="135"/>
      <c r="F6" s="135"/>
      <c r="G6" s="136"/>
      <c r="H6" s="2"/>
    </row>
    <row r="7" spans="1:8" ht="15.6">
      <c r="A7" s="54"/>
      <c r="B7" s="134"/>
      <c r="C7" s="135"/>
      <c r="D7" s="135"/>
      <c r="E7" s="135"/>
      <c r="F7" s="135"/>
      <c r="G7" s="136"/>
      <c r="H7" s="2"/>
    </row>
    <row r="8" spans="1:8" ht="15.6">
      <c r="A8" s="54"/>
      <c r="B8" s="134"/>
      <c r="C8" s="135"/>
      <c r="D8" s="135"/>
      <c r="E8" s="135"/>
      <c r="F8" s="135"/>
      <c r="G8" s="136"/>
      <c r="H8" s="2"/>
    </row>
    <row r="9" spans="1:8" ht="15.6">
      <c r="A9" s="54"/>
      <c r="B9" s="134"/>
      <c r="C9" s="135"/>
      <c r="D9" s="135"/>
      <c r="E9" s="135"/>
      <c r="F9" s="135"/>
      <c r="G9" s="136"/>
      <c r="H9" s="2"/>
    </row>
    <row r="10" spans="1:8" ht="15.95" thickBot="1">
      <c r="A10" s="54"/>
      <c r="B10" s="137"/>
      <c r="C10" s="138"/>
      <c r="D10" s="138"/>
      <c r="E10" s="138"/>
      <c r="F10" s="138"/>
      <c r="G10" s="139"/>
      <c r="H10" s="2"/>
    </row>
    <row r="11" spans="1:8" ht="26.1">
      <c r="A11" s="54"/>
      <c r="B11" s="101" t="s">
        <v>2</v>
      </c>
      <c r="C11" s="101"/>
      <c r="D11" s="101"/>
      <c r="E11" s="101"/>
      <c r="F11" s="101"/>
      <c r="G11" s="101"/>
      <c r="H11" s="101"/>
    </row>
    <row r="12" spans="1:8" ht="26.45" thickBot="1">
      <c r="A12" s="54"/>
      <c r="B12" s="3"/>
      <c r="C12" s="3"/>
      <c r="D12" s="4"/>
      <c r="E12" s="4"/>
      <c r="F12" s="4"/>
      <c r="G12" s="4"/>
      <c r="H12" s="3"/>
    </row>
    <row r="13" spans="1:8" ht="15.95" thickBot="1">
      <c r="A13" s="54"/>
      <c r="B13" s="119" t="s">
        <v>3</v>
      </c>
      <c r="C13" s="120"/>
      <c r="D13" s="110" t="s">
        <v>4</v>
      </c>
      <c r="E13" s="140"/>
      <c r="F13" s="140"/>
      <c r="G13" s="111"/>
      <c r="H13" s="5"/>
    </row>
    <row r="14" spans="1:8" ht="15.95" thickBot="1">
      <c r="A14" s="54"/>
      <c r="B14" s="119" t="s">
        <v>5</v>
      </c>
      <c r="C14" s="120"/>
      <c r="D14" s="50">
        <v>3630.17</v>
      </c>
      <c r="E14" s="6"/>
      <c r="F14" s="7"/>
      <c r="G14" s="7"/>
      <c r="H14" s="2"/>
    </row>
    <row r="15" spans="1:8" ht="15.95" thickBot="1">
      <c r="A15" s="54"/>
      <c r="B15" s="119" t="s">
        <v>6</v>
      </c>
      <c r="C15" s="120"/>
      <c r="D15" s="8" t="s">
        <v>7</v>
      </c>
      <c r="E15" s="41" t="s">
        <v>8</v>
      </c>
      <c r="F15" s="121" t="s">
        <v>9</v>
      </c>
      <c r="G15" s="122"/>
      <c r="H15" s="9"/>
    </row>
    <row r="16" spans="1:8" ht="16.5" customHeight="1">
      <c r="A16" s="54"/>
      <c r="B16" s="123" t="s">
        <v>10</v>
      </c>
      <c r="C16" s="124"/>
      <c r="D16" s="125" t="s">
        <v>11</v>
      </c>
      <c r="E16" s="126"/>
      <c r="F16" s="52" t="s">
        <v>12</v>
      </c>
      <c r="G16" s="10" t="s">
        <v>13</v>
      </c>
      <c r="H16" s="9"/>
    </row>
    <row r="17" spans="1:8" ht="15.95" thickBot="1">
      <c r="A17" s="54"/>
      <c r="B17" s="123"/>
      <c r="C17" s="124"/>
      <c r="D17" s="127"/>
      <c r="E17" s="128"/>
      <c r="F17" s="51" t="s">
        <v>14</v>
      </c>
      <c r="G17" s="11" t="s">
        <v>15</v>
      </c>
      <c r="H17" s="9"/>
    </row>
    <row r="18" spans="1:8" ht="15.6">
      <c r="A18" s="54"/>
      <c r="B18" s="40"/>
      <c r="C18" s="40"/>
      <c r="D18" s="12"/>
      <c r="E18" s="13"/>
      <c r="F18" s="14" t="s">
        <v>16</v>
      </c>
      <c r="G18" s="15" t="s">
        <v>17</v>
      </c>
      <c r="H18" s="9"/>
    </row>
    <row r="19" spans="1:8" ht="15.6">
      <c r="A19" s="54"/>
      <c r="B19" s="2"/>
      <c r="C19" s="2"/>
      <c r="D19" s="2"/>
      <c r="E19" s="2"/>
      <c r="F19" s="16"/>
      <c r="G19" s="16"/>
      <c r="H19" s="2"/>
    </row>
    <row r="20" spans="1:8" ht="26.1">
      <c r="A20" s="54"/>
      <c r="B20" s="101" t="s">
        <v>18</v>
      </c>
      <c r="C20" s="101"/>
      <c r="D20" s="101"/>
      <c r="E20" s="101"/>
      <c r="F20" s="101"/>
      <c r="G20" s="101"/>
      <c r="H20" s="101"/>
    </row>
    <row r="21" spans="1:8" ht="26.1">
      <c r="A21" s="54"/>
      <c r="B21" s="3"/>
      <c r="C21" s="3"/>
      <c r="D21" s="3"/>
      <c r="E21" s="3"/>
      <c r="F21" s="3"/>
      <c r="G21" s="3"/>
      <c r="H21" s="3"/>
    </row>
    <row r="22" spans="1:8" ht="26.45" thickBot="1">
      <c r="A22" s="54"/>
      <c r="B22" s="105" t="s">
        <v>19</v>
      </c>
      <c r="C22" s="105"/>
      <c r="D22" s="4"/>
      <c r="E22" s="4"/>
      <c r="F22" s="3"/>
      <c r="G22" s="3"/>
      <c r="H22" s="3"/>
    </row>
    <row r="23" spans="1:8" ht="15.95" thickBot="1">
      <c r="A23" s="54"/>
      <c r="B23" s="97" t="s">
        <v>20</v>
      </c>
      <c r="C23" s="98"/>
      <c r="D23" s="110" t="s">
        <v>21</v>
      </c>
      <c r="E23" s="111"/>
      <c r="F23" s="5"/>
      <c r="G23" s="2"/>
      <c r="H23" s="2"/>
    </row>
    <row r="24" spans="1:8" ht="15.95" thickBot="1">
      <c r="A24" s="54"/>
      <c r="B24" s="97" t="s">
        <v>22</v>
      </c>
      <c r="C24" s="98"/>
      <c r="D24" s="110" t="s">
        <v>23</v>
      </c>
      <c r="E24" s="111"/>
      <c r="F24" s="5"/>
      <c r="G24" s="2"/>
      <c r="H24" s="2"/>
    </row>
    <row r="25" spans="1:8" ht="15.75">
      <c r="A25" s="54"/>
      <c r="B25" s="97" t="s">
        <v>24</v>
      </c>
      <c r="C25" s="98"/>
      <c r="D25" s="114" t="s">
        <v>25</v>
      </c>
      <c r="E25" s="141"/>
      <c r="F25" s="5"/>
      <c r="G25" s="2"/>
      <c r="H25" s="2"/>
    </row>
    <row r="26" spans="1:8" ht="15.95" thickBot="1">
      <c r="A26" s="54"/>
      <c r="B26" s="97" t="s">
        <v>26</v>
      </c>
      <c r="C26" s="98"/>
      <c r="D26" s="115" t="s">
        <v>27</v>
      </c>
      <c r="E26" s="116"/>
      <c r="F26" s="5"/>
      <c r="G26" s="2"/>
      <c r="H26" s="2"/>
    </row>
    <row r="27" spans="1:8" ht="15.95" thickBot="1">
      <c r="A27" s="54"/>
      <c r="B27" s="97" t="s">
        <v>28</v>
      </c>
      <c r="C27" s="98"/>
      <c r="D27" s="117" t="s">
        <v>29</v>
      </c>
      <c r="E27" s="118"/>
      <c r="F27" s="5"/>
      <c r="G27" s="2"/>
      <c r="H27" s="2"/>
    </row>
    <row r="28" spans="1:8" ht="15.6">
      <c r="A28" s="54"/>
      <c r="B28" s="36"/>
      <c r="C28" s="36"/>
      <c r="D28" s="12"/>
      <c r="E28" s="12"/>
      <c r="F28" s="2"/>
      <c r="G28" s="2"/>
      <c r="H28" s="2"/>
    </row>
    <row r="29" spans="1:8" ht="18.95" thickBot="1">
      <c r="A29" s="54"/>
      <c r="B29" s="105" t="s">
        <v>30</v>
      </c>
      <c r="C29" s="105"/>
      <c r="D29" s="17"/>
      <c r="E29" s="17"/>
      <c r="F29" s="2"/>
      <c r="G29" s="2"/>
      <c r="H29" s="2"/>
    </row>
    <row r="30" spans="1:8" ht="15.95" thickBot="1">
      <c r="A30" s="54"/>
      <c r="B30" s="97" t="s">
        <v>20</v>
      </c>
      <c r="C30" s="98"/>
      <c r="D30" s="110" t="s">
        <v>31</v>
      </c>
      <c r="E30" s="111"/>
      <c r="F30" s="5"/>
      <c r="G30" s="2"/>
      <c r="H30" s="2"/>
    </row>
    <row r="31" spans="1:8" ht="15.95" thickBot="1">
      <c r="A31" s="54"/>
      <c r="B31" s="97" t="s">
        <v>32</v>
      </c>
      <c r="C31" s="98"/>
      <c r="D31" s="110" t="s">
        <v>33</v>
      </c>
      <c r="E31" s="111"/>
      <c r="F31" s="5"/>
      <c r="G31" s="2"/>
      <c r="H31" s="2"/>
    </row>
    <row r="32" spans="1:8" ht="15.95" thickBot="1">
      <c r="A32" s="54"/>
      <c r="B32" s="97" t="s">
        <v>34</v>
      </c>
      <c r="C32" s="98"/>
      <c r="D32" s="110" t="s">
        <v>35</v>
      </c>
      <c r="E32" s="111"/>
      <c r="F32" s="5"/>
      <c r="G32" s="2"/>
      <c r="H32" s="2"/>
    </row>
    <row r="33" spans="1:8" ht="15.75">
      <c r="A33" s="54"/>
      <c r="B33" s="97" t="s">
        <v>24</v>
      </c>
      <c r="C33" s="98"/>
      <c r="D33" s="114" t="s">
        <v>36</v>
      </c>
      <c r="E33" s="141"/>
      <c r="F33" s="5"/>
      <c r="G33" s="2"/>
      <c r="H33" s="2"/>
    </row>
    <row r="34" spans="1:8" ht="15.95" thickBot="1">
      <c r="A34" s="54"/>
      <c r="B34" s="97" t="s">
        <v>26</v>
      </c>
      <c r="C34" s="98"/>
      <c r="D34" s="110" t="s">
        <v>37</v>
      </c>
      <c r="E34" s="111"/>
      <c r="F34" s="5"/>
      <c r="G34" s="2"/>
      <c r="H34" s="2"/>
    </row>
    <row r="35" spans="1:8" ht="15.6">
      <c r="A35" s="54"/>
      <c r="B35" s="36"/>
      <c r="C35" s="36"/>
      <c r="D35" s="18"/>
      <c r="E35" s="18"/>
      <c r="F35" s="1"/>
      <c r="G35" s="1"/>
      <c r="H35" s="1"/>
    </row>
    <row r="36" spans="1:8" ht="15.6">
      <c r="A36" s="54"/>
      <c r="B36" s="97" t="s">
        <v>38</v>
      </c>
      <c r="C36" s="97"/>
      <c r="D36" s="112" t="s">
        <v>39</v>
      </c>
      <c r="E36" s="112"/>
      <c r="F36" s="39" t="s">
        <v>40</v>
      </c>
      <c r="G36" s="39" t="s">
        <v>41</v>
      </c>
      <c r="H36" s="2"/>
    </row>
    <row r="37" spans="1:8" ht="15.6">
      <c r="A37" s="54"/>
      <c r="B37" s="36"/>
      <c r="C37" s="19"/>
      <c r="D37" s="103" t="s">
        <v>42</v>
      </c>
      <c r="E37" s="113"/>
      <c r="F37" s="53" t="s">
        <v>37</v>
      </c>
      <c r="G37" s="45" t="s">
        <v>43</v>
      </c>
      <c r="H37" s="9"/>
    </row>
    <row r="38" spans="1:8" ht="15.6">
      <c r="A38" s="54"/>
      <c r="B38" s="36"/>
      <c r="C38" s="19"/>
      <c r="D38" s="103" t="s">
        <v>44</v>
      </c>
      <c r="E38" s="113"/>
      <c r="F38" s="53" t="s">
        <v>37</v>
      </c>
      <c r="G38" s="46" t="s">
        <v>45</v>
      </c>
      <c r="H38" s="9"/>
    </row>
    <row r="39" spans="1:8" ht="15.6">
      <c r="A39" s="54"/>
      <c r="B39" s="36"/>
      <c r="C39" s="19"/>
      <c r="D39" s="103" t="s">
        <v>46</v>
      </c>
      <c r="E39" s="104"/>
      <c r="F39" s="53" t="s">
        <v>37</v>
      </c>
      <c r="G39" s="47" t="s">
        <v>47</v>
      </c>
      <c r="H39" s="9"/>
    </row>
    <row r="40" spans="1:8" ht="15.6">
      <c r="A40" s="54"/>
      <c r="B40" s="36"/>
      <c r="C40" s="19"/>
      <c r="D40" s="103" t="s">
        <v>48</v>
      </c>
      <c r="E40" s="104"/>
      <c r="F40" s="53" t="s">
        <v>37</v>
      </c>
      <c r="G40" s="47" t="s">
        <v>49</v>
      </c>
      <c r="H40" s="9"/>
    </row>
    <row r="41" spans="1:8" ht="15.6">
      <c r="A41" s="54"/>
      <c r="B41" s="36"/>
      <c r="C41" s="36"/>
      <c r="D41" s="20"/>
      <c r="E41" s="20"/>
      <c r="F41" s="16"/>
      <c r="G41" s="16"/>
      <c r="H41" s="2"/>
    </row>
    <row r="42" spans="1:8" ht="18.95" thickBot="1">
      <c r="A42" s="54"/>
      <c r="B42" s="105" t="s">
        <v>50</v>
      </c>
      <c r="C42" s="105"/>
      <c r="D42" s="17" t="s">
        <v>51</v>
      </c>
      <c r="E42" s="17"/>
      <c r="F42" s="2"/>
      <c r="G42" s="2"/>
      <c r="H42" s="2"/>
    </row>
    <row r="43" spans="1:8" ht="15.95" thickBot="1">
      <c r="A43" s="54"/>
      <c r="B43" s="97" t="s">
        <v>20</v>
      </c>
      <c r="C43" s="98"/>
      <c r="D43" s="106"/>
      <c r="E43" s="107"/>
      <c r="F43" s="5"/>
      <c r="G43" s="2"/>
      <c r="H43" s="2"/>
    </row>
    <row r="44" spans="1:8" ht="15.95" thickBot="1">
      <c r="A44" s="54"/>
      <c r="B44" s="97" t="s">
        <v>24</v>
      </c>
      <c r="C44" s="98"/>
      <c r="D44" s="108"/>
      <c r="E44" s="109"/>
      <c r="F44" s="5"/>
      <c r="G44" s="2"/>
      <c r="H44" s="2"/>
    </row>
    <row r="45" spans="1:8" ht="15.95" thickBot="1">
      <c r="A45" s="54"/>
      <c r="B45" s="97" t="s">
        <v>26</v>
      </c>
      <c r="C45" s="98"/>
      <c r="D45" s="99"/>
      <c r="E45" s="100"/>
      <c r="F45" s="5"/>
      <c r="G45" s="2"/>
      <c r="H45" s="2"/>
    </row>
    <row r="46" spans="1:8" ht="15.6">
      <c r="A46" s="54"/>
      <c r="B46" s="36"/>
      <c r="C46" s="36"/>
      <c r="D46" s="21"/>
      <c r="E46" s="21"/>
      <c r="F46" s="2"/>
      <c r="G46" s="2"/>
      <c r="H46" s="2"/>
    </row>
    <row r="47" spans="1:8" ht="15.6">
      <c r="A47" s="54"/>
      <c r="B47" s="36"/>
      <c r="C47" s="36"/>
      <c r="D47" s="2"/>
      <c r="E47" s="2"/>
      <c r="F47" s="2"/>
      <c r="G47" s="2"/>
      <c r="H47" s="2"/>
    </row>
    <row r="48" spans="1:8" ht="26.1">
      <c r="A48" s="54"/>
      <c r="B48" s="101" t="s">
        <v>52</v>
      </c>
      <c r="C48" s="101"/>
      <c r="D48" s="101"/>
      <c r="E48" s="101"/>
      <c r="F48" s="101"/>
      <c r="G48" s="101"/>
      <c r="H48" s="101"/>
    </row>
    <row r="49" spans="1:8" ht="15.6">
      <c r="A49" s="54"/>
      <c r="B49" s="22"/>
      <c r="C49" s="22"/>
      <c r="D49" s="22"/>
      <c r="E49" s="22"/>
      <c r="F49" s="22"/>
      <c r="G49" s="22"/>
      <c r="H49" s="22"/>
    </row>
    <row r="50" spans="1:8" ht="15.95" thickBot="1">
      <c r="A50" s="54"/>
      <c r="B50" s="102" t="s">
        <v>53</v>
      </c>
      <c r="C50" s="102"/>
      <c r="D50" s="102"/>
      <c r="E50" s="102"/>
      <c r="F50" s="102"/>
      <c r="G50" s="102"/>
      <c r="H50" s="2"/>
    </row>
    <row r="51" spans="1:8" ht="190.5" customHeight="1" thickBot="1">
      <c r="A51" s="54"/>
      <c r="B51" s="60" t="s">
        <v>54</v>
      </c>
      <c r="C51" s="61"/>
      <c r="D51" s="61"/>
      <c r="E51" s="61"/>
      <c r="F51" s="61"/>
      <c r="G51" s="62"/>
      <c r="H51" s="48"/>
    </row>
    <row r="52" spans="1:8" ht="15.6">
      <c r="A52" s="54"/>
      <c r="B52" s="21"/>
      <c r="C52" s="21"/>
      <c r="D52" s="21"/>
      <c r="E52" s="21"/>
      <c r="F52" s="21"/>
      <c r="G52" s="21"/>
      <c r="H52" s="2"/>
    </row>
    <row r="53" spans="1:8" ht="16.5" customHeight="1" thickBot="1">
      <c r="A53" s="54"/>
      <c r="B53" s="59" t="s">
        <v>55</v>
      </c>
      <c r="C53" s="59"/>
      <c r="D53" s="59"/>
      <c r="E53" s="59"/>
      <c r="F53" s="59"/>
      <c r="G53" s="59"/>
      <c r="H53" s="2"/>
    </row>
    <row r="54" spans="1:8" ht="145.5" customHeight="1" thickBot="1">
      <c r="A54" s="54"/>
      <c r="B54" s="60" t="s">
        <v>56</v>
      </c>
      <c r="C54" s="61"/>
      <c r="D54" s="61"/>
      <c r="E54" s="61"/>
      <c r="F54" s="61"/>
      <c r="G54" s="62"/>
      <c r="H54" s="5"/>
    </row>
    <row r="55" spans="1:8" ht="15.6">
      <c r="A55" s="54"/>
      <c r="B55" s="21"/>
      <c r="C55" s="21"/>
      <c r="D55" s="21"/>
      <c r="E55" s="21"/>
      <c r="F55" s="21"/>
      <c r="G55" s="21"/>
      <c r="H55" s="2"/>
    </row>
    <row r="56" spans="1:8" ht="33.75" customHeight="1" thickBot="1">
      <c r="A56" s="54"/>
      <c r="B56" s="68" t="s">
        <v>57</v>
      </c>
      <c r="C56" s="68"/>
      <c r="D56" s="68"/>
      <c r="E56" s="68"/>
      <c r="F56" s="68"/>
      <c r="G56" s="68"/>
      <c r="H56" s="2"/>
    </row>
    <row r="57" spans="1:8" ht="163.5" customHeight="1" thickBot="1">
      <c r="A57" s="54"/>
      <c r="B57" s="60" t="s">
        <v>58</v>
      </c>
      <c r="C57" s="61"/>
      <c r="D57" s="61"/>
      <c r="E57" s="61"/>
      <c r="F57" s="61"/>
      <c r="G57" s="62"/>
      <c r="H57" s="48"/>
    </row>
    <row r="58" spans="1:8" ht="15.6">
      <c r="A58" s="54"/>
      <c r="B58" s="21"/>
      <c r="C58" s="21"/>
      <c r="D58" s="21"/>
      <c r="E58" s="21"/>
      <c r="F58" s="21"/>
      <c r="G58" s="21"/>
      <c r="H58" s="2"/>
    </row>
    <row r="59" spans="1:8" ht="51" customHeight="1" thickBot="1">
      <c r="A59" s="54"/>
      <c r="B59" s="68" t="s">
        <v>59</v>
      </c>
      <c r="C59" s="68"/>
      <c r="D59" s="68"/>
      <c r="E59" s="68"/>
      <c r="F59" s="68"/>
      <c r="G59" s="68"/>
      <c r="H59" s="2"/>
    </row>
    <row r="60" spans="1:8" ht="152.25" customHeight="1" thickBot="1">
      <c r="A60" s="54"/>
      <c r="B60" s="60" t="s">
        <v>60</v>
      </c>
      <c r="C60" s="61"/>
      <c r="D60" s="61"/>
      <c r="E60" s="61"/>
      <c r="F60" s="61"/>
      <c r="G60" s="62"/>
      <c r="H60" s="5"/>
    </row>
    <row r="61" spans="1:8" ht="15.6">
      <c r="A61" s="54"/>
      <c r="B61" s="21"/>
      <c r="C61" s="21"/>
      <c r="D61" s="21"/>
      <c r="E61" s="21"/>
      <c r="F61" s="21"/>
      <c r="G61" s="21"/>
      <c r="H61" s="2"/>
    </row>
    <row r="62" spans="1:8" ht="15.95" thickBot="1">
      <c r="A62" s="54"/>
      <c r="B62" s="95" t="s">
        <v>61</v>
      </c>
      <c r="C62" s="95"/>
      <c r="D62" s="95"/>
      <c r="E62" s="95"/>
      <c r="F62" s="95"/>
      <c r="G62" s="95"/>
      <c r="H62" s="2"/>
    </row>
    <row r="63" spans="1:8" ht="129" customHeight="1" thickBot="1">
      <c r="A63" s="54"/>
      <c r="B63" s="60" t="s">
        <v>62</v>
      </c>
      <c r="C63" s="61"/>
      <c r="D63" s="61"/>
      <c r="E63" s="61"/>
      <c r="F63" s="61"/>
      <c r="G63" s="62"/>
      <c r="H63" s="5"/>
    </row>
    <row r="64" spans="1:8" ht="15.6">
      <c r="A64" s="54"/>
      <c r="B64" s="21"/>
      <c r="C64" s="21"/>
      <c r="D64" s="21"/>
      <c r="E64" s="21"/>
      <c r="F64" s="21"/>
      <c r="G64" s="21"/>
      <c r="H64" s="2"/>
    </row>
    <row r="65" spans="1:8" ht="15.95" thickBot="1">
      <c r="A65" s="54"/>
      <c r="B65" s="95" t="s">
        <v>63</v>
      </c>
      <c r="C65" s="95"/>
      <c r="D65" s="95"/>
      <c r="E65" s="95"/>
      <c r="F65" s="95"/>
      <c r="G65" s="95"/>
      <c r="H65" s="2"/>
    </row>
    <row r="66" spans="1:8" ht="114" customHeight="1" thickBot="1">
      <c r="A66" s="54"/>
      <c r="B66" s="60" t="s">
        <v>64</v>
      </c>
      <c r="C66" s="61"/>
      <c r="D66" s="61"/>
      <c r="E66" s="61"/>
      <c r="F66" s="61"/>
      <c r="G66" s="62"/>
      <c r="H66" s="5"/>
    </row>
    <row r="67" spans="1:8" ht="15.6">
      <c r="A67" s="54"/>
      <c r="B67" s="21"/>
      <c r="C67" s="21"/>
      <c r="D67" s="21"/>
      <c r="E67" s="21"/>
      <c r="F67" s="21"/>
      <c r="G67" s="21"/>
      <c r="H67" s="2"/>
    </row>
    <row r="68" spans="1:8" ht="15.6">
      <c r="A68" s="54"/>
      <c r="B68" s="2"/>
      <c r="C68" s="2"/>
      <c r="D68" s="2"/>
      <c r="E68" s="2"/>
      <c r="F68" s="2"/>
      <c r="G68" s="2"/>
      <c r="H68" s="2"/>
    </row>
    <row r="69" spans="1:8" ht="26.1">
      <c r="A69" s="54"/>
      <c r="B69" s="96" t="s">
        <v>65</v>
      </c>
      <c r="C69" s="96"/>
      <c r="D69" s="96"/>
      <c r="E69" s="96"/>
      <c r="F69" s="96"/>
      <c r="G69" s="96"/>
      <c r="H69" s="96"/>
    </row>
    <row r="70" spans="1:8" ht="15.6">
      <c r="A70" s="54"/>
      <c r="B70" s="58" t="s">
        <v>66</v>
      </c>
      <c r="C70" s="58"/>
      <c r="D70" s="58"/>
      <c r="E70" s="58"/>
      <c r="F70" s="58"/>
      <c r="G70" s="58"/>
      <c r="H70" s="2"/>
    </row>
    <row r="71" spans="1:8" ht="15.6">
      <c r="A71" s="54"/>
      <c r="B71" s="2"/>
      <c r="C71" s="2"/>
      <c r="D71" s="2"/>
      <c r="E71" s="2"/>
      <c r="F71" s="2"/>
      <c r="G71" s="2"/>
      <c r="H71" s="2"/>
    </row>
    <row r="72" spans="1:8" ht="21">
      <c r="A72" s="54"/>
      <c r="B72" s="23" t="s">
        <v>67</v>
      </c>
      <c r="C72" s="2"/>
      <c r="D72" s="2"/>
      <c r="E72" s="2"/>
      <c r="F72" s="2"/>
      <c r="G72" s="2"/>
      <c r="H72" s="2"/>
    </row>
    <row r="73" spans="1:8" ht="37.5" customHeight="1">
      <c r="A73" s="54"/>
      <c r="B73" s="71" t="s">
        <v>68</v>
      </c>
      <c r="C73" s="71"/>
      <c r="D73" s="71"/>
      <c r="E73" s="71"/>
      <c r="F73" s="71"/>
      <c r="G73" s="71"/>
      <c r="H73" s="2"/>
    </row>
    <row r="74" spans="1:8" ht="15.6">
      <c r="A74" s="54"/>
      <c r="B74" s="2"/>
      <c r="C74" s="2"/>
      <c r="D74" s="2"/>
      <c r="E74" s="2"/>
      <c r="F74" s="2"/>
      <c r="G74" s="2"/>
      <c r="H74" s="2"/>
    </row>
    <row r="75" spans="1:8" ht="18.600000000000001">
      <c r="A75" s="54"/>
      <c r="B75" s="94" t="s">
        <v>69</v>
      </c>
      <c r="C75" s="94"/>
      <c r="D75" s="94" t="s">
        <v>70</v>
      </c>
      <c r="E75" s="94"/>
      <c r="F75" s="94" t="s">
        <v>71</v>
      </c>
      <c r="G75" s="94"/>
      <c r="H75" s="2"/>
    </row>
    <row r="76" spans="1:8" ht="15.6">
      <c r="A76" s="54"/>
      <c r="B76" s="91" t="s">
        <v>72</v>
      </c>
      <c r="C76" s="88"/>
      <c r="D76" s="91" t="s">
        <v>73</v>
      </c>
      <c r="E76" s="88"/>
      <c r="F76" s="92">
        <v>43040</v>
      </c>
      <c r="G76" s="93"/>
      <c r="H76" s="9"/>
    </row>
    <row r="77" spans="1:8" ht="15.6">
      <c r="A77" s="54"/>
      <c r="B77" s="91" t="s">
        <v>74</v>
      </c>
      <c r="C77" s="88"/>
      <c r="D77" s="91" t="s">
        <v>75</v>
      </c>
      <c r="E77" s="88"/>
      <c r="F77" s="92">
        <v>43028</v>
      </c>
      <c r="G77" s="93"/>
      <c r="H77" s="9"/>
    </row>
    <row r="78" spans="1:8" ht="15.6">
      <c r="A78" s="54"/>
      <c r="B78" s="91" t="s">
        <v>76</v>
      </c>
      <c r="C78" s="88"/>
      <c r="D78" s="87">
        <v>3</v>
      </c>
      <c r="E78" s="88"/>
      <c r="F78" s="92">
        <v>43033</v>
      </c>
      <c r="G78" s="93"/>
      <c r="H78" s="9"/>
    </row>
    <row r="79" spans="1:8" ht="15.6">
      <c r="A79" s="54"/>
      <c r="B79" s="91" t="s">
        <v>77</v>
      </c>
      <c r="C79" s="88"/>
      <c r="D79" s="87">
        <v>6</v>
      </c>
      <c r="E79" s="88"/>
      <c r="F79" s="92">
        <v>43054</v>
      </c>
      <c r="G79" s="88"/>
      <c r="H79" s="9"/>
    </row>
    <row r="80" spans="1:8" ht="15.6">
      <c r="A80" s="54"/>
      <c r="B80" s="91" t="s">
        <v>78</v>
      </c>
      <c r="C80" s="88"/>
      <c r="D80" s="87">
        <v>6</v>
      </c>
      <c r="E80" s="88"/>
      <c r="F80" s="92">
        <v>43054</v>
      </c>
      <c r="G80" s="93"/>
      <c r="H80" s="9"/>
    </row>
    <row r="81" spans="1:8" ht="15.6">
      <c r="A81" s="54"/>
      <c r="B81" s="91" t="s">
        <v>79</v>
      </c>
      <c r="C81" s="88"/>
      <c r="D81" s="87">
        <v>6</v>
      </c>
      <c r="E81" s="88"/>
      <c r="F81" s="92">
        <v>43054</v>
      </c>
      <c r="G81" s="88"/>
      <c r="H81" s="9"/>
    </row>
    <row r="82" spans="1:8" ht="15.6">
      <c r="A82" s="54"/>
      <c r="B82" s="91" t="s">
        <v>80</v>
      </c>
      <c r="C82" s="88"/>
      <c r="D82" s="87">
        <v>10</v>
      </c>
      <c r="E82" s="88"/>
      <c r="F82" s="92">
        <v>43084</v>
      </c>
      <c r="G82" s="93"/>
      <c r="H82" s="9"/>
    </row>
    <row r="83" spans="1:8" ht="15.6">
      <c r="A83" s="54"/>
      <c r="B83" s="91" t="s">
        <v>81</v>
      </c>
      <c r="C83" s="88"/>
      <c r="D83" s="87">
        <v>10</v>
      </c>
      <c r="E83" s="88"/>
      <c r="F83" s="92">
        <v>43084</v>
      </c>
      <c r="G83" s="93"/>
      <c r="H83" s="9"/>
    </row>
    <row r="84" spans="1:8" ht="15.6">
      <c r="A84" s="54"/>
      <c r="B84" s="87"/>
      <c r="C84" s="88"/>
      <c r="D84" s="87"/>
      <c r="E84" s="88"/>
      <c r="F84" s="87"/>
      <c r="G84" s="88"/>
      <c r="H84" s="9"/>
    </row>
    <row r="85" spans="1:8" ht="15.6">
      <c r="A85" s="54"/>
      <c r="B85" s="87"/>
      <c r="C85" s="88"/>
      <c r="D85" s="87"/>
      <c r="E85" s="88"/>
      <c r="F85" s="87"/>
      <c r="G85" s="88"/>
      <c r="H85" s="9"/>
    </row>
    <row r="86" spans="1:8" ht="15.6">
      <c r="A86" s="54"/>
      <c r="B86" s="89"/>
      <c r="C86" s="90"/>
      <c r="D86" s="89"/>
      <c r="E86" s="90"/>
      <c r="F86" s="89"/>
      <c r="G86" s="90"/>
      <c r="H86" s="9"/>
    </row>
    <row r="87" spans="1:8" ht="15.6">
      <c r="A87" s="54"/>
      <c r="B87" s="16"/>
      <c r="C87" s="16"/>
      <c r="D87" s="16"/>
      <c r="E87" s="16"/>
      <c r="F87" s="16"/>
      <c r="G87" s="16"/>
      <c r="H87" s="2"/>
    </row>
    <row r="88" spans="1:8" ht="21">
      <c r="A88" s="54"/>
      <c r="B88" s="23" t="s">
        <v>82</v>
      </c>
      <c r="C88" s="2"/>
      <c r="D88" s="2"/>
      <c r="E88" s="2"/>
      <c r="F88" s="2"/>
      <c r="G88" s="2"/>
      <c r="H88" s="2"/>
    </row>
    <row r="89" spans="1:8" ht="36" customHeight="1">
      <c r="A89" s="54"/>
      <c r="B89" s="71" t="s">
        <v>83</v>
      </c>
      <c r="C89" s="71"/>
      <c r="D89" s="71"/>
      <c r="E89" s="71"/>
      <c r="F89" s="71"/>
      <c r="G89" s="71"/>
      <c r="H89" s="2"/>
    </row>
    <row r="90" spans="1:8" ht="15.6">
      <c r="A90" s="54"/>
      <c r="B90" s="2"/>
      <c r="C90" s="2"/>
      <c r="D90" s="2"/>
      <c r="E90" s="2"/>
      <c r="F90" s="2"/>
      <c r="G90" s="2"/>
      <c r="H90" s="2"/>
    </row>
    <row r="91" spans="1:8" ht="21">
      <c r="A91" s="54"/>
      <c r="B91" s="86" t="s">
        <v>84</v>
      </c>
      <c r="C91" s="86"/>
      <c r="D91" s="35" t="s">
        <v>85</v>
      </c>
      <c r="E91" s="35" t="s">
        <v>86</v>
      </c>
      <c r="F91" s="86" t="s">
        <v>87</v>
      </c>
      <c r="G91" s="86"/>
      <c r="H91" s="2"/>
    </row>
    <row r="92" spans="1:8" ht="18.600000000000001">
      <c r="A92" s="54"/>
      <c r="B92" s="38"/>
      <c r="C92" s="38"/>
      <c r="D92" s="38"/>
      <c r="E92" s="38"/>
      <c r="F92" s="38"/>
      <c r="G92" s="38"/>
      <c r="H92" s="2"/>
    </row>
    <row r="93" spans="1:8" ht="18.600000000000001">
      <c r="A93" s="54"/>
      <c r="B93" s="81" t="s">
        <v>88</v>
      </c>
      <c r="C93" s="81"/>
      <c r="D93" s="81"/>
      <c r="E93" s="81"/>
      <c r="F93" s="81"/>
      <c r="G93" s="81"/>
      <c r="H93" s="2"/>
    </row>
    <row r="94" spans="1:8" ht="15.6">
      <c r="A94" s="54"/>
      <c r="B94" s="72" t="s">
        <v>89</v>
      </c>
      <c r="C94" s="73"/>
      <c r="D94" s="24">
        <v>149</v>
      </c>
      <c r="E94" s="25">
        <v>1</v>
      </c>
      <c r="F94" s="74">
        <f t="shared" ref="F94:F103" si="0">D94*E94</f>
        <v>149</v>
      </c>
      <c r="G94" s="75"/>
      <c r="H94" s="9"/>
    </row>
    <row r="95" spans="1:8" ht="15.6">
      <c r="A95" s="54"/>
      <c r="B95" s="72" t="s">
        <v>90</v>
      </c>
      <c r="C95" s="73"/>
      <c r="D95" s="24">
        <v>29.97</v>
      </c>
      <c r="E95" s="25">
        <v>1</v>
      </c>
      <c r="F95" s="74">
        <f>D95*E95</f>
        <v>29.97</v>
      </c>
      <c r="G95" s="75"/>
      <c r="H95" s="9"/>
    </row>
    <row r="96" spans="1:8" ht="15.6">
      <c r="A96" s="54"/>
      <c r="B96" s="72" t="s">
        <v>91</v>
      </c>
      <c r="C96" s="73"/>
      <c r="D96" s="24">
        <v>2.4900000000000002</v>
      </c>
      <c r="E96" s="25">
        <v>5</v>
      </c>
      <c r="F96" s="74">
        <f>D96*E96</f>
        <v>12.450000000000001</v>
      </c>
      <c r="G96" s="75"/>
      <c r="H96" s="9"/>
    </row>
    <row r="97" spans="1:8" ht="15.6">
      <c r="A97" s="54"/>
      <c r="B97" s="72" t="s">
        <v>92</v>
      </c>
      <c r="C97" s="73"/>
      <c r="D97" s="24">
        <v>7.49</v>
      </c>
      <c r="E97" s="25">
        <v>2</v>
      </c>
      <c r="F97" s="74">
        <f t="shared" si="0"/>
        <v>14.98</v>
      </c>
      <c r="G97" s="75"/>
      <c r="H97" s="9"/>
    </row>
    <row r="98" spans="1:8" ht="15.6">
      <c r="A98" s="54"/>
      <c r="B98" s="72"/>
      <c r="C98" s="73"/>
      <c r="D98" s="24"/>
      <c r="E98" s="25"/>
      <c r="F98" s="74">
        <f t="shared" si="0"/>
        <v>0</v>
      </c>
      <c r="G98" s="75"/>
      <c r="H98" s="9"/>
    </row>
    <row r="99" spans="1:8" ht="15.6">
      <c r="A99" s="54"/>
      <c r="B99" s="72"/>
      <c r="C99" s="73"/>
      <c r="D99" s="24"/>
      <c r="E99" s="25"/>
      <c r="F99" s="74">
        <f t="shared" si="0"/>
        <v>0</v>
      </c>
      <c r="G99" s="75"/>
      <c r="H99" s="9"/>
    </row>
    <row r="100" spans="1:8" ht="15.6">
      <c r="A100" s="54"/>
      <c r="B100" s="72"/>
      <c r="C100" s="73"/>
      <c r="D100" s="24"/>
      <c r="E100" s="25"/>
      <c r="F100" s="74">
        <f t="shared" si="0"/>
        <v>0</v>
      </c>
      <c r="G100" s="75"/>
      <c r="H100" s="9"/>
    </row>
    <row r="101" spans="1:8" ht="15.6">
      <c r="A101" s="54"/>
      <c r="B101" s="72"/>
      <c r="C101" s="73"/>
      <c r="D101" s="24"/>
      <c r="E101" s="25"/>
      <c r="F101" s="74">
        <f t="shared" si="0"/>
        <v>0</v>
      </c>
      <c r="G101" s="75"/>
      <c r="H101" s="9"/>
    </row>
    <row r="102" spans="1:8" ht="15.6">
      <c r="A102" s="54"/>
      <c r="B102" s="72"/>
      <c r="C102" s="73"/>
      <c r="D102" s="24"/>
      <c r="E102" s="25"/>
      <c r="F102" s="74">
        <f t="shared" si="0"/>
        <v>0</v>
      </c>
      <c r="G102" s="75"/>
      <c r="H102" s="9"/>
    </row>
    <row r="103" spans="1:8" ht="15.95" thickBot="1">
      <c r="A103" s="54"/>
      <c r="B103" s="72"/>
      <c r="C103" s="73"/>
      <c r="D103" s="24"/>
      <c r="E103" s="25"/>
      <c r="F103" s="84">
        <f t="shared" si="0"/>
        <v>0</v>
      </c>
      <c r="G103" s="85"/>
      <c r="H103" s="9"/>
    </row>
    <row r="104" spans="1:8" ht="15.95" thickBot="1">
      <c r="A104" s="54"/>
      <c r="B104" s="16"/>
      <c r="C104" s="16"/>
      <c r="D104" s="16"/>
      <c r="E104" s="26" t="s">
        <v>93</v>
      </c>
      <c r="F104" s="82">
        <f>SUM(F94:G103)</f>
        <v>206.39999999999998</v>
      </c>
      <c r="G104" s="83"/>
      <c r="H104" s="5"/>
    </row>
    <row r="105" spans="1:8" ht="15.6">
      <c r="A105" s="54"/>
      <c r="B105" s="2"/>
      <c r="C105" s="2"/>
      <c r="D105" s="2"/>
      <c r="E105" s="36"/>
      <c r="F105" s="27"/>
      <c r="G105" s="27"/>
      <c r="H105" s="2"/>
    </row>
    <row r="106" spans="1:8" ht="18.600000000000001">
      <c r="A106" s="54"/>
      <c r="B106" s="81" t="s">
        <v>94</v>
      </c>
      <c r="C106" s="81"/>
      <c r="D106" s="81"/>
      <c r="E106" s="81"/>
      <c r="F106" s="81"/>
      <c r="G106" s="81"/>
      <c r="H106" s="2"/>
    </row>
    <row r="107" spans="1:8" ht="15.6">
      <c r="A107" s="54"/>
      <c r="B107" s="80" t="s">
        <v>95</v>
      </c>
      <c r="C107" s="73"/>
      <c r="D107" s="24">
        <v>30</v>
      </c>
      <c r="E107" s="25">
        <v>5</v>
      </c>
      <c r="F107" s="74">
        <f t="shared" ref="F107:F116" si="1">D107*E107</f>
        <v>150</v>
      </c>
      <c r="G107" s="75"/>
      <c r="H107" s="9"/>
    </row>
    <row r="108" spans="1:8" ht="15.6">
      <c r="A108" s="54"/>
      <c r="B108" s="80" t="s">
        <v>96</v>
      </c>
      <c r="C108" s="73"/>
      <c r="D108" s="24">
        <v>20</v>
      </c>
      <c r="E108" s="25">
        <v>5</v>
      </c>
      <c r="F108" s="74">
        <f t="shared" si="1"/>
        <v>100</v>
      </c>
      <c r="G108" s="75"/>
      <c r="H108" s="9"/>
    </row>
    <row r="109" spans="1:8" ht="15.6">
      <c r="A109" s="54"/>
      <c r="B109" s="72" t="s">
        <v>97</v>
      </c>
      <c r="C109" s="73"/>
      <c r="D109" s="24">
        <v>0.5</v>
      </c>
      <c r="E109" s="25">
        <v>200</v>
      </c>
      <c r="F109" s="74">
        <f t="shared" si="1"/>
        <v>100</v>
      </c>
      <c r="G109" s="75"/>
      <c r="H109" s="9"/>
    </row>
    <row r="110" spans="1:8" ht="15.6">
      <c r="A110" s="54"/>
      <c r="B110" s="72"/>
      <c r="C110" s="73"/>
      <c r="D110" s="24"/>
      <c r="E110" s="25"/>
      <c r="F110" s="74">
        <f t="shared" si="1"/>
        <v>0</v>
      </c>
      <c r="G110" s="75"/>
      <c r="H110" s="9"/>
    </row>
    <row r="111" spans="1:8" ht="15.6">
      <c r="A111" s="54"/>
      <c r="B111" s="72"/>
      <c r="C111" s="73"/>
      <c r="D111" s="24"/>
      <c r="E111" s="25"/>
      <c r="F111" s="74">
        <f t="shared" si="1"/>
        <v>0</v>
      </c>
      <c r="G111" s="75"/>
      <c r="H111" s="9"/>
    </row>
    <row r="112" spans="1:8" ht="15.6">
      <c r="A112" s="54"/>
      <c r="B112" s="72"/>
      <c r="C112" s="73"/>
      <c r="D112" s="24"/>
      <c r="E112" s="25"/>
      <c r="F112" s="74">
        <f t="shared" si="1"/>
        <v>0</v>
      </c>
      <c r="G112" s="75"/>
      <c r="H112" s="9"/>
    </row>
    <row r="113" spans="1:8" ht="15.6">
      <c r="A113" s="54"/>
      <c r="B113" s="72"/>
      <c r="C113" s="73"/>
      <c r="D113" s="24"/>
      <c r="E113" s="25"/>
      <c r="F113" s="74">
        <f t="shared" si="1"/>
        <v>0</v>
      </c>
      <c r="G113" s="75"/>
      <c r="H113" s="9"/>
    </row>
    <row r="114" spans="1:8" ht="15.6">
      <c r="A114" s="54"/>
      <c r="B114" s="72"/>
      <c r="C114" s="73"/>
      <c r="D114" s="24"/>
      <c r="E114" s="25"/>
      <c r="F114" s="74">
        <f t="shared" si="1"/>
        <v>0</v>
      </c>
      <c r="G114" s="75"/>
      <c r="H114" s="9"/>
    </row>
    <row r="115" spans="1:8" ht="15.6">
      <c r="A115" s="54"/>
      <c r="B115" s="72"/>
      <c r="C115" s="73"/>
      <c r="D115" s="24"/>
      <c r="E115" s="25"/>
      <c r="F115" s="74">
        <f t="shared" si="1"/>
        <v>0</v>
      </c>
      <c r="G115" s="75"/>
      <c r="H115" s="9"/>
    </row>
    <row r="116" spans="1:8" ht="15.6">
      <c r="A116" s="54"/>
      <c r="B116" s="72"/>
      <c r="C116" s="73"/>
      <c r="D116" s="24"/>
      <c r="E116" s="25"/>
      <c r="F116" s="74">
        <f t="shared" si="1"/>
        <v>0</v>
      </c>
      <c r="G116" s="75"/>
      <c r="H116" s="9"/>
    </row>
    <row r="117" spans="1:8" ht="15.95" thickBot="1">
      <c r="A117" s="54"/>
      <c r="B117" s="20"/>
      <c r="C117" s="20"/>
      <c r="D117" s="28"/>
      <c r="E117" s="26" t="s">
        <v>93</v>
      </c>
      <c r="F117" s="76">
        <f>SUM(F107:G116)</f>
        <v>350</v>
      </c>
      <c r="G117" s="77"/>
      <c r="H117" s="5"/>
    </row>
    <row r="118" spans="1:8" ht="15.6">
      <c r="A118" s="54"/>
      <c r="B118" s="29"/>
      <c r="C118" s="29"/>
      <c r="D118" s="30"/>
      <c r="E118" s="36"/>
      <c r="F118" s="27"/>
      <c r="G118" s="27"/>
      <c r="H118" s="2"/>
    </row>
    <row r="119" spans="1:8" ht="18.600000000000001">
      <c r="A119" s="54"/>
      <c r="B119" s="81" t="s">
        <v>98</v>
      </c>
      <c r="C119" s="81"/>
      <c r="D119" s="81"/>
      <c r="E119" s="81"/>
      <c r="F119" s="81"/>
      <c r="G119" s="81"/>
      <c r="H119" s="2"/>
    </row>
    <row r="120" spans="1:8" ht="15.6">
      <c r="A120" s="54"/>
      <c r="B120" s="72" t="s">
        <v>37</v>
      </c>
      <c r="C120" s="73"/>
      <c r="D120" s="24"/>
      <c r="E120" s="25"/>
      <c r="F120" s="74">
        <f t="shared" ref="F120:F129" si="2">D120*E120</f>
        <v>0</v>
      </c>
      <c r="G120" s="75"/>
      <c r="H120" s="9"/>
    </row>
    <row r="121" spans="1:8" ht="15.6">
      <c r="A121" s="54"/>
      <c r="B121" s="72"/>
      <c r="C121" s="73"/>
      <c r="D121" s="24"/>
      <c r="E121" s="25"/>
      <c r="F121" s="74">
        <f t="shared" si="2"/>
        <v>0</v>
      </c>
      <c r="G121" s="75"/>
      <c r="H121" s="9"/>
    </row>
    <row r="122" spans="1:8" ht="15.6">
      <c r="A122" s="54"/>
      <c r="B122" s="72"/>
      <c r="C122" s="73"/>
      <c r="D122" s="24"/>
      <c r="E122" s="25"/>
      <c r="F122" s="74">
        <f t="shared" si="2"/>
        <v>0</v>
      </c>
      <c r="G122" s="75"/>
      <c r="H122" s="9"/>
    </row>
    <row r="123" spans="1:8" ht="15.6">
      <c r="A123" s="54"/>
      <c r="B123" s="72"/>
      <c r="C123" s="73"/>
      <c r="D123" s="24"/>
      <c r="E123" s="25"/>
      <c r="F123" s="74">
        <f t="shared" si="2"/>
        <v>0</v>
      </c>
      <c r="G123" s="75"/>
      <c r="H123" s="9"/>
    </row>
    <row r="124" spans="1:8" ht="15.6">
      <c r="A124" s="54"/>
      <c r="B124" s="72"/>
      <c r="C124" s="73"/>
      <c r="D124" s="24"/>
      <c r="E124" s="25"/>
      <c r="F124" s="74">
        <f t="shared" si="2"/>
        <v>0</v>
      </c>
      <c r="G124" s="75"/>
      <c r="H124" s="9"/>
    </row>
    <row r="125" spans="1:8" ht="15.6">
      <c r="A125" s="54"/>
      <c r="B125" s="72"/>
      <c r="C125" s="73"/>
      <c r="D125" s="24"/>
      <c r="E125" s="25"/>
      <c r="F125" s="74">
        <f t="shared" si="2"/>
        <v>0</v>
      </c>
      <c r="G125" s="75"/>
      <c r="H125" s="9"/>
    </row>
    <row r="126" spans="1:8" ht="15.6">
      <c r="A126" s="54"/>
      <c r="B126" s="72"/>
      <c r="C126" s="73"/>
      <c r="D126" s="24"/>
      <c r="E126" s="25"/>
      <c r="F126" s="74">
        <f t="shared" si="2"/>
        <v>0</v>
      </c>
      <c r="G126" s="75"/>
      <c r="H126" s="9"/>
    </row>
    <row r="127" spans="1:8" ht="15.6">
      <c r="A127" s="54"/>
      <c r="B127" s="72"/>
      <c r="C127" s="73"/>
      <c r="D127" s="24"/>
      <c r="E127" s="25"/>
      <c r="F127" s="74">
        <f t="shared" si="2"/>
        <v>0</v>
      </c>
      <c r="G127" s="75"/>
      <c r="H127" s="9"/>
    </row>
    <row r="128" spans="1:8" ht="15.6">
      <c r="A128" s="54"/>
      <c r="B128" s="72"/>
      <c r="C128" s="73"/>
      <c r="D128" s="24"/>
      <c r="E128" s="25"/>
      <c r="F128" s="74">
        <f t="shared" si="2"/>
        <v>0</v>
      </c>
      <c r="G128" s="75"/>
      <c r="H128" s="9"/>
    </row>
    <row r="129" spans="1:8" ht="15.6">
      <c r="A129" s="54"/>
      <c r="B129" s="72"/>
      <c r="C129" s="73"/>
      <c r="D129" s="24"/>
      <c r="E129" s="25"/>
      <c r="F129" s="74">
        <f t="shared" si="2"/>
        <v>0</v>
      </c>
      <c r="G129" s="75"/>
      <c r="H129" s="9"/>
    </row>
    <row r="130" spans="1:8" ht="15.95" thickBot="1">
      <c r="A130" s="54"/>
      <c r="B130" s="20"/>
      <c r="C130" s="20"/>
      <c r="D130" s="28"/>
      <c r="E130" s="26" t="s">
        <v>93</v>
      </c>
      <c r="F130" s="76">
        <f>SUM(F120:G129)</f>
        <v>0</v>
      </c>
      <c r="G130" s="77"/>
      <c r="H130" s="5"/>
    </row>
    <row r="131" spans="1:8" ht="15.6">
      <c r="A131" s="54"/>
      <c r="B131" s="29"/>
      <c r="C131" s="29"/>
      <c r="D131" s="30"/>
      <c r="E131" s="36"/>
      <c r="F131" s="27"/>
      <c r="G131" s="27"/>
      <c r="H131" s="2"/>
    </row>
    <row r="132" spans="1:8" ht="18.600000000000001">
      <c r="A132" s="54"/>
      <c r="B132" s="81" t="s">
        <v>99</v>
      </c>
      <c r="C132" s="81"/>
      <c r="D132" s="81"/>
      <c r="E132" s="81"/>
      <c r="F132" s="81"/>
      <c r="G132" s="81"/>
      <c r="H132" s="2"/>
    </row>
    <row r="133" spans="1:8" ht="15.6">
      <c r="A133" s="54"/>
      <c r="B133" s="72" t="s">
        <v>37</v>
      </c>
      <c r="C133" s="73"/>
      <c r="D133" s="24"/>
      <c r="E133" s="25"/>
      <c r="F133" s="74">
        <f t="shared" ref="F133:F142" si="3">D133*E133</f>
        <v>0</v>
      </c>
      <c r="G133" s="75"/>
      <c r="H133" s="9"/>
    </row>
    <row r="134" spans="1:8" ht="15.6">
      <c r="A134" s="54"/>
      <c r="B134" s="72"/>
      <c r="C134" s="73"/>
      <c r="D134" s="24"/>
      <c r="E134" s="25"/>
      <c r="F134" s="74">
        <f t="shared" si="3"/>
        <v>0</v>
      </c>
      <c r="G134" s="75"/>
      <c r="H134" s="9"/>
    </row>
    <row r="135" spans="1:8" ht="15.6">
      <c r="A135" s="54"/>
      <c r="B135" s="72"/>
      <c r="C135" s="73"/>
      <c r="D135" s="24"/>
      <c r="E135" s="25"/>
      <c r="F135" s="74">
        <f t="shared" si="3"/>
        <v>0</v>
      </c>
      <c r="G135" s="75"/>
      <c r="H135" s="9"/>
    </row>
    <row r="136" spans="1:8" ht="15.6">
      <c r="A136" s="54"/>
      <c r="B136" s="72"/>
      <c r="C136" s="73"/>
      <c r="D136" s="24"/>
      <c r="E136" s="25"/>
      <c r="F136" s="74">
        <f t="shared" si="3"/>
        <v>0</v>
      </c>
      <c r="G136" s="75"/>
      <c r="H136" s="9"/>
    </row>
    <row r="137" spans="1:8" ht="15.6">
      <c r="A137" s="54"/>
      <c r="B137" s="72"/>
      <c r="C137" s="73"/>
      <c r="D137" s="24"/>
      <c r="E137" s="25"/>
      <c r="F137" s="74">
        <f t="shared" si="3"/>
        <v>0</v>
      </c>
      <c r="G137" s="75"/>
      <c r="H137" s="9"/>
    </row>
    <row r="138" spans="1:8" ht="15.6">
      <c r="A138" s="54"/>
      <c r="B138" s="72"/>
      <c r="C138" s="73"/>
      <c r="D138" s="24"/>
      <c r="E138" s="25"/>
      <c r="F138" s="74">
        <f t="shared" si="3"/>
        <v>0</v>
      </c>
      <c r="G138" s="75"/>
      <c r="H138" s="9"/>
    </row>
    <row r="139" spans="1:8" ht="15.6">
      <c r="A139" s="54"/>
      <c r="B139" s="72"/>
      <c r="C139" s="73"/>
      <c r="D139" s="24"/>
      <c r="E139" s="25"/>
      <c r="F139" s="74">
        <f t="shared" si="3"/>
        <v>0</v>
      </c>
      <c r="G139" s="75"/>
      <c r="H139" s="9"/>
    </row>
    <row r="140" spans="1:8" ht="15.6">
      <c r="A140" s="54"/>
      <c r="B140" s="72"/>
      <c r="C140" s="73"/>
      <c r="D140" s="24"/>
      <c r="E140" s="25"/>
      <c r="F140" s="74">
        <f t="shared" si="3"/>
        <v>0</v>
      </c>
      <c r="G140" s="75"/>
      <c r="H140" s="9"/>
    </row>
    <row r="141" spans="1:8" ht="15.6">
      <c r="A141" s="54"/>
      <c r="B141" s="72"/>
      <c r="C141" s="73"/>
      <c r="D141" s="24"/>
      <c r="E141" s="25"/>
      <c r="F141" s="74">
        <f t="shared" si="3"/>
        <v>0</v>
      </c>
      <c r="G141" s="75"/>
      <c r="H141" s="9"/>
    </row>
    <row r="142" spans="1:8" ht="15.6">
      <c r="A142" s="54"/>
      <c r="B142" s="72"/>
      <c r="C142" s="73"/>
      <c r="D142" s="24"/>
      <c r="E142" s="25"/>
      <c r="F142" s="74">
        <f t="shared" si="3"/>
        <v>0</v>
      </c>
      <c r="G142" s="75"/>
      <c r="H142" s="9"/>
    </row>
    <row r="143" spans="1:8" ht="15.95" thickBot="1">
      <c r="A143" s="54"/>
      <c r="B143" s="20"/>
      <c r="C143" s="20"/>
      <c r="D143" s="28"/>
      <c r="E143" s="26" t="s">
        <v>93</v>
      </c>
      <c r="F143" s="76">
        <f>SUM(F133:G142)</f>
        <v>0</v>
      </c>
      <c r="G143" s="77"/>
      <c r="H143" s="5"/>
    </row>
    <row r="144" spans="1:8" ht="15.6">
      <c r="A144" s="54"/>
      <c r="B144" s="29"/>
      <c r="C144" s="29"/>
      <c r="D144" s="30"/>
      <c r="E144" s="36"/>
      <c r="F144" s="27"/>
      <c r="G144" s="27"/>
      <c r="H144" s="2"/>
    </row>
    <row r="145" spans="1:8" ht="18.600000000000001">
      <c r="A145" s="54"/>
      <c r="B145" s="81" t="s">
        <v>100</v>
      </c>
      <c r="C145" s="81"/>
      <c r="D145" s="81"/>
      <c r="E145" s="81"/>
      <c r="F145" s="81"/>
      <c r="G145" s="81"/>
      <c r="H145" s="2"/>
    </row>
    <row r="146" spans="1:8" ht="15.6">
      <c r="A146" s="54"/>
      <c r="B146" s="72" t="s">
        <v>101</v>
      </c>
      <c r="C146" s="73"/>
      <c r="D146" s="24">
        <v>33.97</v>
      </c>
      <c r="E146" s="25">
        <v>1</v>
      </c>
      <c r="F146" s="74">
        <f t="shared" ref="F146:F155" si="4">D146*E146</f>
        <v>33.97</v>
      </c>
      <c r="G146" s="75"/>
      <c r="H146" s="9"/>
    </row>
    <row r="147" spans="1:8" ht="15.6">
      <c r="A147" s="54"/>
      <c r="B147" s="72" t="s">
        <v>102</v>
      </c>
      <c r="C147" s="73"/>
      <c r="D147" s="24">
        <v>3.98</v>
      </c>
      <c r="E147" s="25">
        <v>10</v>
      </c>
      <c r="F147" s="74">
        <f t="shared" si="4"/>
        <v>39.799999999999997</v>
      </c>
      <c r="G147" s="75"/>
      <c r="H147" s="9"/>
    </row>
    <row r="148" spans="1:8" ht="15.6">
      <c r="A148" s="54"/>
      <c r="B148" s="72" t="s">
        <v>103</v>
      </c>
      <c r="C148" s="73"/>
      <c r="D148" s="24">
        <v>25</v>
      </c>
      <c r="E148" s="25">
        <v>4</v>
      </c>
      <c r="F148" s="74">
        <f t="shared" si="4"/>
        <v>100</v>
      </c>
      <c r="G148" s="75"/>
      <c r="H148" s="9"/>
    </row>
    <row r="149" spans="1:8" ht="15.6">
      <c r="A149" s="54"/>
      <c r="B149" s="80" t="s">
        <v>104</v>
      </c>
      <c r="C149" s="73"/>
      <c r="D149" s="49">
        <v>300</v>
      </c>
      <c r="E149" s="25">
        <v>8</v>
      </c>
      <c r="F149" s="74">
        <f t="shared" si="4"/>
        <v>2400</v>
      </c>
      <c r="G149" s="75"/>
      <c r="H149" s="9"/>
    </row>
    <row r="150" spans="1:8" ht="15.6">
      <c r="A150" s="54"/>
      <c r="B150" s="80" t="s">
        <v>105</v>
      </c>
      <c r="C150" s="73"/>
      <c r="D150" s="24">
        <v>500</v>
      </c>
      <c r="E150" s="25">
        <v>1</v>
      </c>
      <c r="F150" s="74">
        <f t="shared" si="4"/>
        <v>500</v>
      </c>
      <c r="G150" s="75"/>
      <c r="H150" s="9"/>
    </row>
    <row r="151" spans="1:8" ht="15.6">
      <c r="A151" s="54"/>
      <c r="B151" s="72"/>
      <c r="C151" s="73"/>
      <c r="D151" s="24"/>
      <c r="E151" s="25"/>
      <c r="F151" s="74">
        <f t="shared" si="4"/>
        <v>0</v>
      </c>
      <c r="G151" s="75"/>
      <c r="H151" s="9"/>
    </row>
    <row r="152" spans="1:8" ht="15.6">
      <c r="A152" s="54"/>
      <c r="B152" s="72"/>
      <c r="C152" s="73"/>
      <c r="D152" s="24"/>
      <c r="E152" s="25"/>
      <c r="F152" s="74">
        <f t="shared" si="4"/>
        <v>0</v>
      </c>
      <c r="G152" s="75"/>
      <c r="H152" s="9"/>
    </row>
    <row r="153" spans="1:8" ht="15.6">
      <c r="A153" s="54"/>
      <c r="B153" s="72"/>
      <c r="C153" s="73"/>
      <c r="D153" s="24"/>
      <c r="E153" s="25"/>
      <c r="F153" s="74">
        <f t="shared" si="4"/>
        <v>0</v>
      </c>
      <c r="G153" s="75"/>
      <c r="H153" s="9"/>
    </row>
    <row r="154" spans="1:8" ht="15.6">
      <c r="A154" s="54"/>
      <c r="B154" s="72"/>
      <c r="C154" s="73"/>
      <c r="D154" s="24"/>
      <c r="E154" s="25"/>
      <c r="F154" s="74">
        <f t="shared" si="4"/>
        <v>0</v>
      </c>
      <c r="G154" s="75"/>
      <c r="H154" s="9"/>
    </row>
    <row r="155" spans="1:8" ht="15.6">
      <c r="A155" s="54"/>
      <c r="B155" s="72"/>
      <c r="C155" s="73"/>
      <c r="D155" s="24"/>
      <c r="E155" s="25"/>
      <c r="F155" s="74">
        <f t="shared" si="4"/>
        <v>0</v>
      </c>
      <c r="G155" s="75"/>
      <c r="H155" s="9"/>
    </row>
    <row r="156" spans="1:8" ht="15.95" thickBot="1">
      <c r="A156" s="54"/>
      <c r="B156" s="20"/>
      <c r="C156" s="20"/>
      <c r="D156" s="28"/>
      <c r="E156" s="26" t="s">
        <v>93</v>
      </c>
      <c r="F156" s="76">
        <f>SUM(F146:G155)</f>
        <v>3073.77</v>
      </c>
      <c r="G156" s="77"/>
      <c r="H156" s="5"/>
    </row>
    <row r="157" spans="1:8" ht="15.95" thickBot="1">
      <c r="A157" s="54"/>
      <c r="B157" s="29"/>
      <c r="C157" s="29"/>
      <c r="D157" s="30"/>
      <c r="E157" s="2"/>
      <c r="F157" s="31"/>
      <c r="G157" s="31"/>
      <c r="H157" s="2"/>
    </row>
    <row r="158" spans="1:8" ht="21.6" thickBot="1">
      <c r="A158" s="54"/>
      <c r="B158" s="29"/>
      <c r="C158" s="29"/>
      <c r="D158" s="30"/>
      <c r="E158" s="32" t="s">
        <v>106</v>
      </c>
      <c r="F158" s="78">
        <f>SUM(F156,F143,F130,F117,F104,)</f>
        <v>3630.17</v>
      </c>
      <c r="G158" s="79"/>
      <c r="H158" s="5"/>
    </row>
    <row r="159" spans="1:8" ht="15.6">
      <c r="A159" s="54"/>
      <c r="B159" s="29"/>
      <c r="C159" s="29"/>
      <c r="D159" s="30"/>
      <c r="E159" s="2"/>
      <c r="F159" s="27"/>
      <c r="G159" s="27"/>
      <c r="H159" s="2"/>
    </row>
    <row r="160" spans="1:8" ht="35.25" customHeight="1" thickBot="1">
      <c r="A160" s="54"/>
      <c r="B160" s="68" t="s">
        <v>107</v>
      </c>
      <c r="C160" s="68"/>
      <c r="D160" s="68"/>
      <c r="E160" s="68"/>
      <c r="F160" s="68"/>
      <c r="G160" s="68"/>
      <c r="H160" s="2"/>
    </row>
    <row r="161" spans="1:8" ht="79.5" customHeight="1" thickBot="1">
      <c r="A161" s="54"/>
      <c r="B161" s="60" t="s">
        <v>108</v>
      </c>
      <c r="C161" s="61"/>
      <c r="D161" s="61"/>
      <c r="E161" s="61"/>
      <c r="F161" s="61"/>
      <c r="G161" s="62"/>
      <c r="H161" s="5"/>
    </row>
    <row r="162" spans="1:8" ht="15.6">
      <c r="A162" s="54"/>
      <c r="B162" s="21"/>
      <c r="C162" s="21"/>
      <c r="D162" s="21"/>
      <c r="E162" s="21"/>
      <c r="F162" s="21"/>
      <c r="G162" s="21"/>
      <c r="H162" s="2"/>
    </row>
    <row r="163" spans="1:8" ht="16.5" customHeight="1" thickBot="1">
      <c r="A163" s="54"/>
      <c r="B163" s="68" t="s">
        <v>109</v>
      </c>
      <c r="C163" s="68"/>
      <c r="D163" s="68"/>
      <c r="E163" s="68"/>
      <c r="F163" s="68"/>
      <c r="G163" s="68"/>
      <c r="H163" s="2"/>
    </row>
    <row r="164" spans="1:8" ht="60" customHeight="1" thickBot="1">
      <c r="A164" s="54"/>
      <c r="B164" s="60" t="s">
        <v>110</v>
      </c>
      <c r="C164" s="61"/>
      <c r="D164" s="61"/>
      <c r="E164" s="61"/>
      <c r="F164" s="61"/>
      <c r="G164" s="62"/>
      <c r="H164" s="5"/>
    </row>
    <row r="165" spans="1:8" ht="15.6">
      <c r="A165" s="54"/>
      <c r="B165" s="21"/>
      <c r="C165" s="21"/>
      <c r="D165" s="21"/>
      <c r="E165" s="21"/>
      <c r="F165" s="21"/>
      <c r="G165" s="21"/>
      <c r="H165" s="2"/>
    </row>
    <row r="166" spans="1:8" ht="15.6">
      <c r="A166" s="54"/>
      <c r="B166" s="2"/>
      <c r="C166" s="2"/>
      <c r="D166" s="2"/>
      <c r="E166" s="2"/>
      <c r="F166" s="2"/>
      <c r="G166" s="2"/>
      <c r="H166" s="2"/>
    </row>
    <row r="167" spans="1:8" ht="26.1">
      <c r="A167" s="54"/>
      <c r="B167" s="42" t="s">
        <v>111</v>
      </c>
      <c r="C167" s="37"/>
      <c r="D167" s="37"/>
      <c r="E167" s="37"/>
      <c r="F167" s="37"/>
      <c r="G167" s="37"/>
      <c r="H167" s="37"/>
    </row>
    <row r="168" spans="1:8" ht="15.6">
      <c r="A168" s="54"/>
      <c r="B168" s="1"/>
      <c r="C168" s="1"/>
      <c r="D168" s="1"/>
      <c r="E168" s="1"/>
      <c r="F168" s="1"/>
      <c r="G168" s="1"/>
      <c r="H168" s="2"/>
    </row>
    <row r="169" spans="1:8" ht="33" customHeight="1" thickBot="1">
      <c r="A169" s="54"/>
      <c r="B169" s="59" t="s">
        <v>112</v>
      </c>
      <c r="C169" s="59"/>
      <c r="D169" s="59"/>
      <c r="E169" s="59"/>
      <c r="F169" s="59"/>
      <c r="G169" s="59"/>
      <c r="H169" s="2"/>
    </row>
    <row r="170" spans="1:8" ht="90.95" customHeight="1" thickBot="1">
      <c r="A170" s="54"/>
      <c r="B170" s="60" t="s">
        <v>113</v>
      </c>
      <c r="C170" s="61"/>
      <c r="D170" s="61"/>
      <c r="E170" s="61"/>
      <c r="F170" s="61"/>
      <c r="G170" s="62"/>
      <c r="H170" s="5"/>
    </row>
    <row r="171" spans="1:8" ht="15.6">
      <c r="A171" s="54"/>
      <c r="B171" s="21"/>
      <c r="C171" s="21"/>
      <c r="D171" s="21"/>
      <c r="E171" s="21"/>
      <c r="F171" s="21"/>
      <c r="G171" s="21"/>
      <c r="H171" s="2"/>
    </row>
    <row r="172" spans="1:8" ht="16.5" customHeight="1" thickBot="1">
      <c r="A172" s="54"/>
      <c r="B172" s="68" t="s">
        <v>109</v>
      </c>
      <c r="C172" s="68"/>
      <c r="D172" s="68"/>
      <c r="E172" s="68"/>
      <c r="F172" s="68"/>
      <c r="G172" s="68"/>
      <c r="H172" s="2"/>
    </row>
    <row r="173" spans="1:8" ht="57" customHeight="1" thickBot="1">
      <c r="A173" s="54"/>
      <c r="B173" s="69" t="s">
        <v>37</v>
      </c>
      <c r="C173" s="61"/>
      <c r="D173" s="61"/>
      <c r="E173" s="61"/>
      <c r="F173" s="61"/>
      <c r="G173" s="62"/>
      <c r="H173" s="5"/>
    </row>
    <row r="174" spans="1:8" ht="15.75" customHeight="1">
      <c r="A174" s="54"/>
      <c r="B174" s="57"/>
      <c r="C174" s="57"/>
      <c r="D174" s="57"/>
      <c r="E174" s="57"/>
      <c r="F174" s="57"/>
      <c r="G174" s="57"/>
      <c r="H174" s="2"/>
    </row>
    <row r="175" spans="1:8" ht="30" customHeight="1">
      <c r="A175" s="54"/>
      <c r="B175" s="70" t="s">
        <v>114</v>
      </c>
      <c r="C175" s="70"/>
      <c r="D175" s="70"/>
      <c r="E175" s="70"/>
      <c r="F175" s="70"/>
      <c r="G175" s="70"/>
      <c r="H175" s="2"/>
    </row>
    <row r="176" spans="1:8" ht="7.5" customHeight="1">
      <c r="A176" s="54"/>
      <c r="B176" s="63"/>
      <c r="C176" s="63"/>
      <c r="D176" s="65"/>
      <c r="E176" s="65"/>
      <c r="F176" s="63"/>
      <c r="G176" s="63"/>
      <c r="H176" s="2"/>
    </row>
    <row r="177" spans="1:8" ht="15.6">
      <c r="A177" s="54"/>
      <c r="B177" s="63"/>
      <c r="C177" s="63"/>
      <c r="D177" s="34" t="s">
        <v>115</v>
      </c>
      <c r="E177" s="34" t="s">
        <v>116</v>
      </c>
      <c r="F177" s="63"/>
      <c r="G177" s="63"/>
      <c r="H177" s="2"/>
    </row>
    <row r="178" spans="1:8" ht="15.6">
      <c r="A178" s="54"/>
      <c r="B178" s="63"/>
      <c r="C178" s="63"/>
      <c r="D178" s="43" t="s">
        <v>117</v>
      </c>
      <c r="E178" s="44" t="s">
        <v>118</v>
      </c>
      <c r="F178" s="63"/>
      <c r="G178" s="63"/>
      <c r="H178" s="2"/>
    </row>
    <row r="179" spans="1:8" ht="14.25" customHeight="1">
      <c r="A179" s="54"/>
      <c r="B179" s="63"/>
      <c r="C179" s="63"/>
      <c r="D179" s="34" t="s">
        <v>119</v>
      </c>
      <c r="E179" s="34"/>
      <c r="F179" s="63"/>
      <c r="G179" s="63"/>
      <c r="H179" s="2"/>
    </row>
    <row r="180" spans="1:8" ht="6.75" customHeight="1" thickBot="1">
      <c r="A180" s="54"/>
      <c r="B180" s="64"/>
      <c r="C180" s="64"/>
      <c r="D180" s="33"/>
      <c r="E180" s="33"/>
      <c r="F180" s="64"/>
      <c r="G180" s="64"/>
      <c r="H180" s="2"/>
    </row>
    <row r="181" spans="1:8" ht="96" customHeight="1" thickBot="1">
      <c r="A181" s="54"/>
      <c r="B181" s="60" t="s">
        <v>120</v>
      </c>
      <c r="C181" s="61"/>
      <c r="D181" s="61"/>
      <c r="E181" s="61"/>
      <c r="F181" s="61"/>
      <c r="G181" s="62"/>
      <c r="H181" s="5"/>
    </row>
    <row r="182" spans="1:8" ht="15.6">
      <c r="A182" s="54"/>
      <c r="B182" s="21"/>
      <c r="C182" s="21"/>
      <c r="D182" s="21"/>
      <c r="E182" s="21"/>
      <c r="F182" s="21"/>
      <c r="G182" s="21"/>
      <c r="H182" s="2"/>
    </row>
    <row r="183" spans="1:8" ht="16.5" customHeight="1" thickBot="1">
      <c r="A183" s="54"/>
      <c r="B183" s="59" t="s">
        <v>121</v>
      </c>
      <c r="C183" s="59"/>
      <c r="D183" s="59"/>
      <c r="E183" s="59"/>
      <c r="F183" s="59"/>
      <c r="G183" s="59"/>
      <c r="H183" s="2"/>
    </row>
    <row r="184" spans="1:8" ht="85.5" customHeight="1" thickBot="1">
      <c r="A184" s="54"/>
      <c r="B184" s="60" t="s">
        <v>122</v>
      </c>
      <c r="C184" s="61"/>
      <c r="D184" s="61"/>
      <c r="E184" s="61"/>
      <c r="F184" s="61"/>
      <c r="G184" s="62"/>
      <c r="H184" s="2"/>
    </row>
    <row r="185" spans="1:8" ht="15.6">
      <c r="A185" s="54"/>
      <c r="B185" s="2"/>
      <c r="C185" s="2"/>
      <c r="D185" s="2"/>
      <c r="E185" s="2"/>
      <c r="F185" s="2"/>
      <c r="G185" s="2"/>
      <c r="H185" s="2"/>
    </row>
    <row r="186" spans="1:8" ht="54.75" customHeight="1">
      <c r="A186" s="54"/>
      <c r="B186" s="71" t="s">
        <v>123</v>
      </c>
      <c r="C186" s="71"/>
      <c r="D186" s="71"/>
      <c r="E186" s="71"/>
      <c r="F186" s="71"/>
      <c r="G186" s="71"/>
      <c r="H186" s="2"/>
    </row>
    <row r="187" spans="1:8" ht="15.6">
      <c r="A187" s="54"/>
      <c r="B187" s="2"/>
      <c r="C187" s="2"/>
      <c r="D187" s="2"/>
      <c r="E187" s="2"/>
      <c r="F187" s="2"/>
      <c r="G187" s="2"/>
      <c r="H187" s="2"/>
    </row>
    <row r="188" spans="1:8" ht="16.5" customHeight="1" thickBot="1">
      <c r="A188" s="54"/>
      <c r="B188" s="66" t="s">
        <v>124</v>
      </c>
      <c r="C188" s="66"/>
      <c r="D188" s="66"/>
      <c r="E188" s="66"/>
      <c r="F188" s="66"/>
      <c r="G188" s="66"/>
      <c r="H188" s="2"/>
    </row>
    <row r="189" spans="1:8" ht="135.94999999999999" customHeight="1" thickBot="1">
      <c r="A189" s="54"/>
      <c r="B189" s="60" t="s">
        <v>125</v>
      </c>
      <c r="C189" s="61"/>
      <c r="D189" s="61"/>
      <c r="E189" s="61"/>
      <c r="F189" s="61"/>
      <c r="G189" s="62"/>
      <c r="H189" s="5"/>
    </row>
    <row r="190" spans="1:8" ht="15.6">
      <c r="A190" s="54"/>
      <c r="B190" s="21"/>
      <c r="C190" s="21"/>
      <c r="D190" s="21"/>
      <c r="E190" s="21"/>
      <c r="F190" s="21"/>
      <c r="G190" s="21"/>
      <c r="H190" s="2"/>
    </row>
    <row r="191" spans="1:8" ht="16.5" customHeight="1" thickBot="1">
      <c r="A191" s="54"/>
      <c r="B191" s="67" t="s">
        <v>126</v>
      </c>
      <c r="C191" s="66"/>
      <c r="D191" s="66"/>
      <c r="E191" s="66"/>
      <c r="F191" s="66"/>
      <c r="G191" s="66"/>
      <c r="H191" s="2"/>
    </row>
    <row r="192" spans="1:8" ht="147" customHeight="1" thickBot="1">
      <c r="A192" s="54"/>
      <c r="B192" s="60" t="s">
        <v>127</v>
      </c>
      <c r="C192" s="61"/>
      <c r="D192" s="61"/>
      <c r="E192" s="61"/>
      <c r="F192" s="61"/>
      <c r="G192" s="62"/>
      <c r="H192" s="5"/>
    </row>
    <row r="193" spans="1:8" ht="15.6">
      <c r="A193" s="54"/>
      <c r="B193" s="21"/>
      <c r="C193" s="21"/>
      <c r="D193" s="21"/>
      <c r="E193" s="21"/>
      <c r="F193" s="21"/>
      <c r="G193" s="21"/>
      <c r="H193" s="2"/>
    </row>
    <row r="194" spans="1:8" ht="23.45">
      <c r="A194" s="54"/>
      <c r="B194" s="55" t="s">
        <v>128</v>
      </c>
      <c r="C194" s="56"/>
      <c r="D194" s="56"/>
      <c r="E194" s="56"/>
      <c r="F194" s="56"/>
      <c r="G194" s="56"/>
      <c r="H194" s="54"/>
    </row>
    <row r="195" spans="1:8" ht="15.6">
      <c r="A195" s="54"/>
      <c r="B195" s="2"/>
      <c r="C195" s="2"/>
      <c r="D195" s="2"/>
      <c r="E195" s="2"/>
      <c r="F195" s="2"/>
      <c r="G195" s="2"/>
      <c r="H195" s="54"/>
    </row>
    <row r="196" spans="1:8" ht="23.45">
      <c r="A196" s="54"/>
      <c r="B196" s="55"/>
      <c r="C196" s="56"/>
      <c r="D196" s="56"/>
      <c r="E196" s="56"/>
      <c r="F196" s="56"/>
      <c r="G196" s="56"/>
      <c r="H196" s="54"/>
    </row>
  </sheetData>
  <mergeCells count="238">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9:G89"/>
    <mergeCell ref="B91:C91"/>
    <mergeCell ref="F91:G91"/>
    <mergeCell ref="B93:G93"/>
    <mergeCell ref="B94:C94"/>
    <mergeCell ref="F94:G94"/>
    <mergeCell ref="B85:C85"/>
    <mergeCell ref="D85:E85"/>
    <mergeCell ref="F85:G85"/>
    <mergeCell ref="B86:C86"/>
    <mergeCell ref="D86:E86"/>
    <mergeCell ref="F86:G86"/>
    <mergeCell ref="B98:C98"/>
    <mergeCell ref="F98:G98"/>
    <mergeCell ref="B99:C99"/>
    <mergeCell ref="F99:G99"/>
    <mergeCell ref="B100:C100"/>
    <mergeCell ref="F100:G100"/>
    <mergeCell ref="B95:C95"/>
    <mergeCell ref="F95:G95"/>
    <mergeCell ref="B96:C96"/>
    <mergeCell ref="F96:G96"/>
    <mergeCell ref="B97:C97"/>
    <mergeCell ref="F97:G97"/>
    <mergeCell ref="F104:G104"/>
    <mergeCell ref="B106:G106"/>
    <mergeCell ref="B107:C107"/>
    <mergeCell ref="F107:G107"/>
    <mergeCell ref="B108:C108"/>
    <mergeCell ref="F108:G108"/>
    <mergeCell ref="B101:C101"/>
    <mergeCell ref="F101:G101"/>
    <mergeCell ref="B102:C102"/>
    <mergeCell ref="F102:G102"/>
    <mergeCell ref="B103:C103"/>
    <mergeCell ref="F103:G103"/>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s>
  <hyperlinks>
    <hyperlink ref="D25" r:id="rId1" xr:uid="{00000000-0004-0000-0000-000000000000}"/>
    <hyperlink ref="G37" r:id="rId2" xr:uid="{00000000-0004-0000-0000-000001000000}"/>
    <hyperlink ref="G38" r:id="rId3" xr:uid="{00000000-0004-0000-0000-000002000000}"/>
    <hyperlink ref="G39" r:id="rId4" xr:uid="{00000000-0004-0000-0000-000003000000}"/>
    <hyperlink ref="G40" r:id="rId5" xr:uid="{00000000-0004-0000-0000-000004000000}"/>
    <hyperlink ref="D33" r:id="rId6" xr:uid="{00000000-0004-0000-0000-000005000000}"/>
    <hyperlink ref="D25:E25" r:id="rId7" display="smcclar2@illinois.edu" xr:uid="{50B84D99-378F-4447-873A-67C997B528CB}"/>
    <hyperlink ref="D33:E33" r:id="rId8" display="smithmk@illinois.edu" xr:uid="{CF899AE9-E219-4945-A506-9BD89508B706}"/>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C1" workbookViewId="0">
      <selection activeCell="AA14" sqref="AA14"/>
    </sheetView>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5D1AD-81A9-447D-B315-68909F12D6DD}"/>
</file>

<file path=customXml/itemProps2.xml><?xml version="1.0" encoding="utf-8"?>
<ds:datastoreItem xmlns:ds="http://schemas.openxmlformats.org/officeDocument/2006/customXml" ds:itemID="{7BFA1247-0FFE-4EE7-BB20-BC33F37CB6E6}"/>
</file>

<file path=customXml/itemProps3.xml><?xml version="1.0" encoding="utf-8"?>
<ds:datastoreItem xmlns:ds="http://schemas.openxmlformats.org/officeDocument/2006/customXml" ds:itemID="{BADFA458-CED7-4163-A575-D708574039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2024-11-11T21:00:18Z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