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0"/>
  <workbookPr defaultThemeVersion="124226"/>
  <mc:AlternateContent xmlns:mc="http://schemas.openxmlformats.org/markup-compatibility/2006">
    <mc:Choice Requires="x15">
      <x15ac:absPath xmlns:x15ac="http://schemas.microsoft.com/office/spreadsheetml/2010/11/ac" url="/Users/dallingj/Documents/Projects in progress/Trelease Woods census/2019 SSC proposal/"/>
    </mc:Choice>
  </mc:AlternateContent>
  <xr:revisionPtr revIDLastSave="0" documentId="13_ncr:1_{2821CEFD-74D8-DB45-86B0-38B00C566342}" xr6:coauthVersionLast="47" xr6:coauthVersionMax="47" xr10:uidLastSave="{00000000-0000-0000-0000-000000000000}"/>
  <bookViews>
    <workbookView xWindow="13460" yWindow="460" windowWidth="15240" windowHeight="1574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 i="1" l="1"/>
  <c r="F53" i="1"/>
  <c r="F52" i="1"/>
  <c r="F51" i="1"/>
  <c r="F50" i="1"/>
  <c r="F48" i="1" l="1"/>
  <c r="F47" i="1"/>
  <c r="F46" i="1"/>
  <c r="F97" i="1" l="1"/>
  <c r="F98" i="1"/>
  <c r="F99" i="1"/>
  <c r="F100" i="1"/>
  <c r="F101" i="1"/>
  <c r="F102" i="1"/>
  <c r="F103" i="1"/>
  <c r="F104" i="1"/>
  <c r="F105" i="1"/>
  <c r="F106" i="1"/>
  <c r="F84" i="1"/>
  <c r="F85" i="1"/>
  <c r="F86" i="1"/>
  <c r="F87" i="1"/>
  <c r="F88" i="1"/>
  <c r="F89" i="1"/>
  <c r="F90" i="1"/>
  <c r="F91" i="1"/>
  <c r="F92" i="1"/>
  <c r="F93" i="1"/>
  <c r="F71" i="1"/>
  <c r="F72" i="1"/>
  <c r="F74" i="1"/>
  <c r="F75" i="1"/>
  <c r="F76" i="1"/>
  <c r="F77" i="1"/>
  <c r="F78" i="1"/>
  <c r="F79" i="1"/>
  <c r="F80" i="1"/>
  <c r="F58" i="1"/>
  <c r="F59" i="1"/>
  <c r="F60" i="1"/>
  <c r="F61" i="1"/>
  <c r="F62" i="1"/>
  <c r="F63" i="1"/>
  <c r="F64" i="1"/>
  <c r="F65" i="1"/>
  <c r="F66" i="1"/>
  <c r="F67" i="1"/>
  <c r="F45" i="1"/>
  <c r="F49" i="1"/>
  <c r="F81" i="1" l="1"/>
  <c r="F107" i="1"/>
  <c r="F55" i="1"/>
  <c r="F94" i="1"/>
  <c r="F68" i="1"/>
  <c r="F109" i="1" l="1"/>
</calcChain>
</file>

<file path=xl/sharedStrings.xml><?xml version="1.0" encoding="utf-8"?>
<sst xmlns="http://schemas.openxmlformats.org/spreadsheetml/2006/main" count="69" uniqueCount="62">
  <si>
    <t>Step II Application</t>
  </si>
  <si>
    <t>Please submit this completed application and supporting documentation to Sustainability-Committee@Illinois.edu.  The Working Group Chairs will be in contact with you regarding any questions about the application. If you have any questions about the application process, please contact SSC at Sustainability-Committee@illinois.edu.</t>
  </si>
  <si>
    <t>GENERAL INFORMATION</t>
  </si>
  <si>
    <t>Project Title:</t>
  </si>
  <si>
    <t>Census of Trelease Woods - Phase 2</t>
  </si>
  <si>
    <t>Total Amount Requested from SSC:</t>
  </si>
  <si>
    <t>$64496</t>
  </si>
  <si>
    <t>Amount Requested as:</t>
  </si>
  <si>
    <t>GRANT</t>
  </si>
  <si>
    <t>(LOAN or GRANT)</t>
  </si>
  <si>
    <t>SCOPE, SCHEDULE, AND BUDGET VERIFICATION</t>
  </si>
  <si>
    <t>If the project required you to obtain information from Facilities &amp; Services Planning Division, please include that here and attach any supporting documentation.</t>
  </si>
  <si>
    <t>Scope &amp; Schedule</t>
  </si>
  <si>
    <t xml:space="preserve">What is the plan for project implementation? Describe the key steps of the project including the start date, target completion date, target date for submitting a final report, and any significant tasks or milestones in the table below. Please be as detailed as possible. Insert additional rows if necessary. </t>
  </si>
  <si>
    <t>Task</t>
  </si>
  <si>
    <t>Timeframe (# of weeks to completion)</t>
  </si>
  <si>
    <t>Estimated Completion Date</t>
  </si>
  <si>
    <t>Completion of remaining 10 ha of forest census</t>
  </si>
  <si>
    <t>18 weeks</t>
  </si>
  <si>
    <t>08/15/2020</t>
  </si>
  <si>
    <t>Census quality control review</t>
  </si>
  <si>
    <t>10 weeks</t>
  </si>
  <si>
    <t>11/15/2020</t>
  </si>
  <si>
    <t>Ash tree dieback assessment</t>
  </si>
  <si>
    <t>1 week</t>
  </si>
  <si>
    <t>Soil carbon measurements</t>
  </si>
  <si>
    <t>3 weeks</t>
  </si>
  <si>
    <t>Student carbon flux measurements</t>
  </si>
  <si>
    <t>52 weeks</t>
  </si>
  <si>
    <t>01/31/2021</t>
  </si>
  <si>
    <t>Full census dataset uploaded to the ForestGeo network</t>
  </si>
  <si>
    <t>12/15/2020</t>
  </si>
  <si>
    <t>Budget</t>
  </si>
  <si>
    <t>List all budget items for which funding is being requested under the appropriate category in the following table. Include cost and total amount for each item requested. Please be as detailed as possible. Insert additional rows if necessary.</t>
  </si>
  <si>
    <t>Item</t>
  </si>
  <si>
    <t>Cost Per Item</t>
  </si>
  <si>
    <t>Quantity</t>
  </si>
  <si>
    <t>Total Request</t>
  </si>
  <si>
    <t>Equipment &amp; Construction Costs</t>
  </si>
  <si>
    <t>Materials for construction of dendrometer bands</t>
  </si>
  <si>
    <t>Digital calipers for reading dendrometers</t>
  </si>
  <si>
    <t>Set of 400 Tags for 25 x 25 m plot markers</t>
  </si>
  <si>
    <t>Laser range finder batteries</t>
  </si>
  <si>
    <t>Replacement diameter tape inserts</t>
  </si>
  <si>
    <t>PVC collars for soil respiration measurements</t>
  </si>
  <si>
    <t xml:space="preserve">Rechargeable battery for soil carbon flux analyzer </t>
  </si>
  <si>
    <t>Battery charger for rechargeable battery</t>
  </si>
  <si>
    <t>Digital stem thermometers</t>
  </si>
  <si>
    <t>Digital handheld moisture meter</t>
  </si>
  <si>
    <t>Subtotal</t>
  </si>
  <si>
    <t>Publicity &amp; Communication</t>
  </si>
  <si>
    <t>Personnel &amp; Wages</t>
  </si>
  <si>
    <t>Undergraduate student interns (10 weeks x $10 hour)</t>
  </si>
  <si>
    <t>11 month 50% RA</t>
  </si>
  <si>
    <t>Fringe Benefits</t>
  </si>
  <si>
    <t>Project Budget per F&amp;S</t>
  </si>
  <si>
    <t>General Supplies &amp; Other</t>
  </si>
  <si>
    <t>Laser range finder servicing</t>
  </si>
  <si>
    <t>bags, aluminum foil, and vials for collecting soil samples</t>
  </si>
  <si>
    <t>Analytical costs for soil carbon</t>
  </si>
  <si>
    <t>TOTAL BUDGET</t>
  </si>
  <si>
    <t>End of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</si>
</sst>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quot;$&quot;\(#,##0.00\)"/>
  </numFmts>
  <fonts count="10">
    <font>
      <sz val="11"/>
      <color theme="1"/>
      <name val="Calibri"/>
      <family val="2"/>
      <scheme val="minor"/>
    </font>
    <font>
      <sz val="36"/>
      <color indexed="17"/>
      <name val="Calibri"/>
      <family val="2"/>
    </font>
    <font>
      <sz val="12"/>
      <color indexed="8"/>
      <name val="Calibri"/>
      <family val="2"/>
    </font>
    <font>
      <b/>
      <sz val="20"/>
      <color rgb="FF000090"/>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20"/>
      <color rgb="FFE36C09"/>
      <name val="Calibri"/>
      <family val="2"/>
    </font>
    <font>
      <b/>
      <sz val="18"/>
      <color indexed="8"/>
      <name val="Calibri"/>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D8D8D8"/>
        <bgColor indexed="64"/>
      </patternFill>
    </fill>
    <fill>
      <patternFill patternType="solid">
        <fgColor theme="0" tint="-0.14999847407452621"/>
        <bgColor indexed="64"/>
      </patternFill>
    </fill>
  </fills>
  <borders count="24">
    <border>
      <left/>
      <right/>
      <top/>
      <bottom/>
      <diagonal/>
    </border>
    <border>
      <left/>
      <right/>
      <top/>
      <bottom style="medium">
        <color auto="1"/>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medium">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indexed="64"/>
      </right>
      <top style="medium">
        <color indexed="64"/>
      </top>
      <bottom/>
      <diagonal/>
    </border>
    <border>
      <left/>
      <right style="medium">
        <color indexed="64"/>
      </right>
      <top/>
      <bottom style="medium">
        <color indexed="64"/>
      </bottom>
      <diagonal/>
    </border>
  </borders>
  <cellStyleXfs count="1">
    <xf numFmtId="0" fontId="0" fillId="0" borderId="0"/>
  </cellStyleXfs>
  <cellXfs count="75">
    <xf numFmtId="0" fontId="0" fillId="0" borderId="0" xfId="0"/>
    <xf numFmtId="0" fontId="2" fillId="3" borderId="0" xfId="0" applyFont="1" applyFill="1" applyAlignment="1">
      <alignment vertical="center"/>
    </xf>
    <xf numFmtId="0" fontId="2" fillId="2" borderId="0" xfId="0" applyFont="1" applyFill="1" applyAlignment="1">
      <alignment vertical="center"/>
    </xf>
    <xf numFmtId="0" fontId="4" fillId="2" borderId="0" xfId="0" applyFont="1" applyFill="1" applyAlignment="1">
      <alignment horizontal="left" vertical="center"/>
    </xf>
    <xf numFmtId="0" fontId="4" fillId="2" borderId="1" xfId="0" applyFont="1" applyFill="1" applyBorder="1" applyAlignment="1">
      <alignment horizontal="left" vertical="center"/>
    </xf>
    <xf numFmtId="0" fontId="2" fillId="2" borderId="6" xfId="0" applyFont="1" applyFill="1" applyBorder="1" applyAlignment="1">
      <alignment vertical="center"/>
    </xf>
    <xf numFmtId="164" fontId="2" fillId="4" borderId="7" xfId="0" applyNumberFormat="1" applyFont="1" applyFill="1" applyBorder="1" applyAlignment="1" applyProtection="1">
      <alignment vertical="center"/>
      <protection locked="0"/>
    </xf>
    <xf numFmtId="0" fontId="2" fillId="2" borderId="8" xfId="0" applyFont="1" applyFill="1" applyBorder="1" applyAlignment="1">
      <alignment vertical="center"/>
    </xf>
    <xf numFmtId="49" fontId="2" fillId="4" borderId="7" xfId="0" applyNumberFormat="1" applyFont="1" applyFill="1" applyBorder="1" applyAlignment="1" applyProtection="1">
      <alignment vertical="center"/>
      <protection locked="0"/>
    </xf>
    <xf numFmtId="0" fontId="2" fillId="2" borderId="11" xfId="0" applyFont="1" applyFill="1" applyBorder="1" applyAlignment="1">
      <alignment vertical="center"/>
    </xf>
    <xf numFmtId="0" fontId="2" fillId="2" borderId="13" xfId="0" applyFont="1" applyFill="1" applyBorder="1" applyAlignment="1">
      <alignment vertical="center"/>
    </xf>
    <xf numFmtId="0" fontId="2" fillId="2" borderId="13" xfId="0" applyFont="1" applyFill="1" applyBorder="1" applyAlignment="1">
      <alignment horizontal="center" vertical="center"/>
    </xf>
    <xf numFmtId="0" fontId="2" fillId="2" borderId="12" xfId="0" applyFont="1" applyFill="1" applyBorder="1" applyAlignment="1">
      <alignment vertical="center"/>
    </xf>
    <xf numFmtId="0" fontId="7" fillId="2" borderId="0" xfId="0" applyFont="1" applyFill="1" applyAlignment="1">
      <alignment vertical="center"/>
    </xf>
    <xf numFmtId="164" fontId="2" fillId="4" borderId="15" xfId="0" applyNumberFormat="1" applyFont="1" applyFill="1" applyBorder="1" applyAlignment="1" applyProtection="1">
      <alignment vertical="center"/>
      <protection locked="0"/>
    </xf>
    <xf numFmtId="3" fontId="2" fillId="4" borderId="15" xfId="0" applyNumberFormat="1" applyFont="1" applyFill="1" applyBorder="1" applyAlignment="1" applyProtection="1">
      <alignment vertical="center"/>
      <protection locked="0"/>
    </xf>
    <xf numFmtId="0" fontId="2" fillId="2" borderId="18" xfId="0" applyFont="1" applyFill="1" applyBorder="1" applyAlignment="1">
      <alignment horizontal="right" vertical="center"/>
    </xf>
    <xf numFmtId="164" fontId="2" fillId="2" borderId="12" xfId="0" applyNumberFormat="1" applyFont="1" applyFill="1" applyBorder="1" applyAlignment="1">
      <alignment horizontal="center" vertical="center"/>
    </xf>
    <xf numFmtId="164" fontId="2" fillId="2" borderId="13" xfId="0" applyNumberFormat="1" applyFont="1" applyFill="1" applyBorder="1" applyAlignment="1">
      <alignment vertical="center"/>
    </xf>
    <xf numFmtId="0" fontId="2" fillId="2" borderId="0" xfId="0" applyFont="1" applyFill="1" applyAlignment="1">
      <alignment horizontal="center" vertical="center"/>
    </xf>
    <xf numFmtId="164" fontId="2" fillId="2" borderId="0" xfId="0" applyNumberFormat="1" applyFont="1" applyFill="1" applyAlignment="1">
      <alignment vertical="center"/>
    </xf>
    <xf numFmtId="164" fontId="2" fillId="2" borderId="4" xfId="0" applyNumberFormat="1" applyFont="1" applyFill="1" applyBorder="1" applyAlignment="1">
      <alignment horizontal="center" vertical="center"/>
    </xf>
    <xf numFmtId="0" fontId="7" fillId="2" borderId="2" xfId="0" applyFont="1" applyFill="1" applyBorder="1" applyAlignment="1">
      <alignment horizontal="right" vertical="center"/>
    </xf>
    <xf numFmtId="0" fontId="7" fillId="2" borderId="0" xfId="0" applyFont="1" applyFill="1" applyAlignment="1">
      <alignment horizontal="center" vertical="center"/>
    </xf>
    <xf numFmtId="0" fontId="2" fillId="2" borderId="0" xfId="0" applyFont="1" applyFill="1" applyAlignment="1">
      <alignment horizontal="right" vertical="center"/>
    </xf>
    <xf numFmtId="0" fontId="6" fillId="2" borderId="0" xfId="0" applyFont="1" applyFill="1" applyAlignment="1">
      <alignment horizontal="center" vertical="center"/>
    </xf>
    <xf numFmtId="0" fontId="5" fillId="2" borderId="0" xfId="0" applyFont="1" applyFill="1" applyAlignment="1">
      <alignment horizontal="right" vertical="center" wrapText="1"/>
    </xf>
    <xf numFmtId="3" fontId="2" fillId="4" borderId="0" xfId="0" applyNumberFormat="1" applyFont="1" applyFill="1" applyAlignment="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14" fontId="2" fillId="4" borderId="9" xfId="0" applyNumberFormat="1" applyFont="1" applyFill="1" applyBorder="1" applyAlignment="1" applyProtection="1">
      <alignment horizontal="center" vertical="center"/>
      <protection locked="0"/>
    </xf>
    <xf numFmtId="14" fontId="2" fillId="4" borderId="10" xfId="0" applyNumberFormat="1" applyFont="1" applyFill="1" applyBorder="1" applyAlignment="1" applyProtection="1">
      <alignment horizontal="center" vertical="center"/>
      <protection locked="0"/>
    </xf>
    <xf numFmtId="0" fontId="1" fillId="2" borderId="0" xfId="0" applyFont="1" applyFill="1" applyAlignment="1">
      <alignment horizontal="center" vertical="center"/>
    </xf>
    <xf numFmtId="0" fontId="8" fillId="2" borderId="0" xfId="0" applyFont="1" applyFill="1" applyAlignment="1">
      <alignment horizontal="center"/>
    </xf>
    <xf numFmtId="49" fontId="2" fillId="4" borderId="8" xfId="0" applyNumberFormat="1" applyFont="1" applyFill="1" applyBorder="1" applyAlignment="1" applyProtection="1">
      <alignment horizontal="center" vertical="center" wrapText="1"/>
      <protection locked="0"/>
    </xf>
    <xf numFmtId="49" fontId="2" fillId="4" borderId="12" xfId="0" applyNumberFormat="1" applyFont="1" applyFill="1" applyBorder="1" applyAlignment="1" applyProtection="1">
      <alignment horizontal="center" vertical="center" wrapText="1"/>
      <protection locked="0"/>
    </xf>
    <xf numFmtId="49" fontId="2" fillId="4" borderId="22" xfId="0" applyNumberFormat="1" applyFont="1" applyFill="1" applyBorder="1" applyAlignment="1" applyProtection="1">
      <alignment horizontal="center" vertical="center" wrapText="1"/>
      <protection locked="0"/>
    </xf>
    <xf numFmtId="49" fontId="2" fillId="4" borderId="6" xfId="0" applyNumberFormat="1" applyFont="1" applyFill="1" applyBorder="1" applyAlignment="1" applyProtection="1">
      <alignment horizontal="center" vertical="center" wrapText="1"/>
      <protection locked="0"/>
    </xf>
    <xf numFmtId="49" fontId="2" fillId="4" borderId="0" xfId="0" applyNumberFormat="1" applyFont="1" applyFill="1" applyAlignment="1" applyProtection="1">
      <alignment horizontal="center" vertical="center" wrapText="1"/>
      <protection locked="0"/>
    </xf>
    <xf numFmtId="49" fontId="2" fillId="4" borderId="2" xfId="0" applyNumberFormat="1" applyFont="1" applyFill="1" applyBorder="1" applyAlignment="1" applyProtection="1">
      <alignment horizontal="center" vertical="center" wrapText="1"/>
      <protection locked="0"/>
    </xf>
    <xf numFmtId="49" fontId="2" fillId="4" borderId="21" xfId="0" applyNumberFormat="1" applyFont="1" applyFill="1" applyBorder="1" applyAlignment="1" applyProtection="1">
      <alignment horizontal="center" vertical="center" wrapText="1"/>
      <protection locked="0"/>
    </xf>
    <xf numFmtId="49" fontId="2" fillId="4" borderId="1" xfId="0" applyNumberFormat="1" applyFont="1" applyFill="1" applyBorder="1" applyAlignment="1" applyProtection="1">
      <alignment horizontal="center" vertical="center" wrapText="1"/>
      <protection locked="0"/>
    </xf>
    <xf numFmtId="49" fontId="2" fillId="4" borderId="23" xfId="0" applyNumberFormat="1" applyFont="1" applyFill="1" applyBorder="1" applyAlignment="1" applyProtection="1">
      <alignment horizontal="center" vertical="center" wrapText="1"/>
      <protection locked="0"/>
    </xf>
    <xf numFmtId="0" fontId="3" fillId="3" borderId="0" xfId="0" applyFont="1" applyFill="1" applyAlignment="1">
      <alignment horizontal="left" vertical="center"/>
    </xf>
    <xf numFmtId="0" fontId="5" fillId="2" borderId="0" xfId="0" applyFont="1" applyFill="1" applyAlignment="1">
      <alignment horizontal="right" vertical="center"/>
    </xf>
    <xf numFmtId="0" fontId="5" fillId="2" borderId="2" xfId="0" applyFont="1" applyFill="1" applyBorder="1" applyAlignment="1">
      <alignment horizontal="right" vertical="center"/>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0" fontId="6" fillId="2" borderId="14" xfId="0" applyFont="1" applyFill="1" applyBorder="1" applyAlignment="1">
      <alignment horizontal="center" vertical="center"/>
    </xf>
    <xf numFmtId="0" fontId="2" fillId="2" borderId="0" xfId="0" applyFont="1" applyFill="1" applyAlignment="1">
      <alignment horizontal="left" vertical="center" wrapText="1"/>
    </xf>
    <xf numFmtId="0" fontId="3" fillId="2" borderId="0" xfId="0" applyFont="1" applyFill="1" applyAlignment="1">
      <alignment horizontal="left" vertical="center"/>
    </xf>
    <xf numFmtId="0" fontId="5" fillId="2" borderId="0" xfId="0" applyFont="1" applyFill="1" applyAlignment="1">
      <alignment horizontal="right" vertical="center" wrapText="1"/>
    </xf>
    <xf numFmtId="49" fontId="2" fillId="3" borderId="0" xfId="0" applyNumberFormat="1" applyFont="1" applyFill="1" applyAlignment="1" applyProtection="1">
      <alignment horizontal="center" vertical="center"/>
      <protection locked="0"/>
    </xf>
    <xf numFmtId="0" fontId="2" fillId="5" borderId="9" xfId="0" applyFont="1" applyFill="1" applyBorder="1" applyAlignment="1" applyProtection="1">
      <alignment horizontal="center" vertical="center"/>
      <protection locked="0"/>
    </xf>
    <xf numFmtId="0" fontId="2" fillId="5" borderId="10" xfId="0" applyFont="1" applyFill="1" applyBorder="1" applyAlignment="1" applyProtection="1">
      <alignment horizontal="center" vertical="center"/>
      <protection locked="0"/>
    </xf>
    <xf numFmtId="49" fontId="2" fillId="4" borderId="9" xfId="0" applyNumberFormat="1" applyFont="1" applyFill="1" applyBorder="1" applyAlignment="1" applyProtection="1">
      <alignment horizontal="center" vertical="center"/>
      <protection locked="0"/>
    </xf>
    <xf numFmtId="49" fontId="2" fillId="4" borderId="10" xfId="0" applyNumberFormat="1" applyFont="1" applyFill="1" applyBorder="1" applyAlignment="1" applyProtection="1">
      <alignment horizontal="center" vertical="center"/>
      <protection locked="0"/>
    </xf>
    <xf numFmtId="164" fontId="2" fillId="4" borderId="9" xfId="0" applyNumberFormat="1" applyFont="1" applyFill="1" applyBorder="1" applyAlignment="1">
      <alignment horizontal="center" vertical="center"/>
    </xf>
    <xf numFmtId="164" fontId="2" fillId="4" borderId="10" xfId="0" applyNumberFormat="1" applyFont="1" applyFill="1" applyBorder="1" applyAlignment="1">
      <alignment horizontal="center" vertical="center"/>
    </xf>
    <xf numFmtId="0" fontId="7" fillId="2" borderId="0" xfId="0" applyFont="1" applyFill="1" applyAlignment="1">
      <alignment horizontal="center" vertical="center"/>
    </xf>
    <xf numFmtId="0" fontId="6" fillId="2" borderId="14" xfId="0" applyFont="1" applyFill="1" applyBorder="1" applyAlignment="1">
      <alignment horizontal="left" vertical="center"/>
    </xf>
    <xf numFmtId="164" fontId="2" fillId="4" borderId="16" xfId="0" applyNumberFormat="1" applyFont="1" applyFill="1" applyBorder="1" applyAlignment="1">
      <alignment horizontal="center" vertical="center"/>
    </xf>
    <xf numFmtId="164" fontId="2" fillId="4" borderId="17" xfId="0" applyNumberFormat="1" applyFont="1" applyFill="1" applyBorder="1" applyAlignment="1">
      <alignment horizontal="center" vertical="center"/>
    </xf>
    <xf numFmtId="164" fontId="2" fillId="2" borderId="3" xfId="0" applyNumberFormat="1" applyFont="1" applyFill="1" applyBorder="1" applyAlignment="1">
      <alignment horizontal="center" vertical="center"/>
    </xf>
    <xf numFmtId="164" fontId="2" fillId="2" borderId="5" xfId="0" applyNumberFormat="1" applyFont="1" applyFill="1" applyBorder="1" applyAlignment="1">
      <alignment horizontal="center" vertical="center"/>
    </xf>
    <xf numFmtId="164" fontId="2" fillId="2" borderId="19" xfId="0" applyNumberFormat="1" applyFont="1" applyFill="1" applyBorder="1" applyAlignment="1">
      <alignment horizontal="center" vertical="center"/>
    </xf>
    <xf numFmtId="164" fontId="2" fillId="2" borderId="20" xfId="0" applyNumberFormat="1" applyFont="1" applyFill="1" applyBorder="1" applyAlignment="1">
      <alignment horizontal="center" vertical="center"/>
    </xf>
    <xf numFmtId="0" fontId="0" fillId="0" borderId="0" xfId="0" applyAlignment="1">
      <alignment horizontal="center"/>
    </xf>
    <xf numFmtId="0" fontId="9" fillId="2" borderId="0" xfId="0" applyFont="1" applyFill="1" applyAlignment="1">
      <alignment horizontal="center" vertical="center"/>
    </xf>
    <xf numFmtId="0" fontId="2" fillId="2" borderId="0" xfId="0" applyFont="1" applyFill="1" applyAlignment="1">
      <alignment horizontal="left" vertical="center"/>
    </xf>
    <xf numFmtId="164" fontId="7" fillId="2" borderId="3" xfId="0" applyNumberFormat="1" applyFont="1" applyFill="1" applyBorder="1" applyAlignment="1">
      <alignment horizontal="center" vertical="center"/>
    </xf>
    <xf numFmtId="164" fontId="7" fillId="2" borderId="5" xfId="0" applyNumberFormat="1" applyFont="1" applyFill="1" applyBorder="1" applyAlignment="1">
      <alignment horizontal="center" vertical="center"/>
    </xf>
    <xf numFmtId="0" fontId="2" fillId="2" borderId="6" xfId="0" applyFont="1" applyFill="1" applyBorder="1" applyAlignment="1">
      <alignment horizontal="left" vertical="center"/>
    </xf>
    <xf numFmtId="0" fontId="2"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1438275</xdr:colOff>
      <xdr:row>0</xdr:row>
      <xdr:rowOff>19051</xdr:rowOff>
    </xdr:from>
    <xdr:to>
      <xdr:col>5</xdr:col>
      <xdr:colOff>247650</xdr:colOff>
      <xdr:row>1</xdr:row>
      <xdr:rowOff>40167</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5" y="19051"/>
          <a:ext cx="4391025" cy="93551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65"/>
  <sheetViews>
    <sheetView tabSelected="1" topLeftCell="A10" zoomScale="71" zoomScaleNormal="80" workbookViewId="0">
      <selection activeCell="D14" sqref="D14"/>
    </sheetView>
  </sheetViews>
  <sheetFormatPr defaultColWidth="8.85546875" defaultRowHeight="15"/>
  <cols>
    <col min="1" max="1" width="9.140625"/>
    <col min="2" max="2" width="25.7109375" customWidth="1"/>
    <col min="3" max="3" width="31.42578125" customWidth="1"/>
    <col min="4" max="4" width="26.42578125" customWidth="1"/>
    <col min="5" max="7" width="25.7109375" customWidth="1"/>
    <col min="8" max="8" width="58" customWidth="1"/>
    <col min="9" max="9" width="9.140625"/>
  </cols>
  <sheetData>
    <row r="1" spans="1:8" ht="72" customHeight="1">
      <c r="A1" s="68"/>
      <c r="B1" s="32"/>
      <c r="C1" s="32"/>
      <c r="D1" s="32"/>
      <c r="E1" s="32"/>
      <c r="F1" s="32"/>
      <c r="G1" s="32"/>
      <c r="H1" s="1"/>
    </row>
    <row r="2" spans="1:8" ht="26.1">
      <c r="A2" s="68"/>
      <c r="B2" s="33" t="s">
        <v>0</v>
      </c>
      <c r="C2" s="33"/>
      <c r="D2" s="33"/>
      <c r="E2" s="33"/>
      <c r="F2" s="33"/>
      <c r="G2" s="33"/>
      <c r="H2" s="2"/>
    </row>
    <row r="3" spans="1:8" ht="17.100000000000001" thickBot="1">
      <c r="A3" s="68"/>
      <c r="B3" s="2"/>
      <c r="C3" s="2"/>
      <c r="D3" s="2"/>
      <c r="E3" s="2"/>
      <c r="F3" s="2"/>
      <c r="G3" s="2"/>
      <c r="H3" s="2"/>
    </row>
    <row r="4" spans="1:8" ht="15.95">
      <c r="A4" s="68"/>
      <c r="B4" s="34" t="s">
        <v>1</v>
      </c>
      <c r="C4" s="35"/>
      <c r="D4" s="35"/>
      <c r="E4" s="35"/>
      <c r="F4" s="35"/>
      <c r="G4" s="36"/>
      <c r="H4" s="2"/>
    </row>
    <row r="5" spans="1:8" ht="15.95">
      <c r="A5" s="68"/>
      <c r="B5" s="37"/>
      <c r="C5" s="38"/>
      <c r="D5" s="38"/>
      <c r="E5" s="38"/>
      <c r="F5" s="38"/>
      <c r="G5" s="39"/>
      <c r="H5" s="2"/>
    </row>
    <row r="6" spans="1:8" ht="15.95">
      <c r="A6" s="68"/>
      <c r="B6" s="37"/>
      <c r="C6" s="38"/>
      <c r="D6" s="38"/>
      <c r="E6" s="38"/>
      <c r="F6" s="38"/>
      <c r="G6" s="39"/>
      <c r="H6" s="2"/>
    </row>
    <row r="7" spans="1:8" ht="15.95">
      <c r="A7" s="68"/>
      <c r="B7" s="37"/>
      <c r="C7" s="38"/>
      <c r="D7" s="38"/>
      <c r="E7" s="38"/>
      <c r="F7" s="38"/>
      <c r="G7" s="39"/>
      <c r="H7" s="2"/>
    </row>
    <row r="8" spans="1:8" ht="15.95">
      <c r="A8" s="68"/>
      <c r="B8" s="37"/>
      <c r="C8" s="38"/>
      <c r="D8" s="38"/>
      <c r="E8" s="38"/>
      <c r="F8" s="38"/>
      <c r="G8" s="39"/>
      <c r="H8" s="2"/>
    </row>
    <row r="9" spans="1:8" ht="15.95">
      <c r="A9" s="68"/>
      <c r="B9" s="37"/>
      <c r="C9" s="38"/>
      <c r="D9" s="38"/>
      <c r="E9" s="38"/>
      <c r="F9" s="38"/>
      <c r="G9" s="39"/>
      <c r="H9" s="2"/>
    </row>
    <row r="10" spans="1:8" ht="17.100000000000001" thickBot="1">
      <c r="A10" s="68"/>
      <c r="B10" s="40"/>
      <c r="C10" s="41"/>
      <c r="D10" s="41"/>
      <c r="E10" s="41"/>
      <c r="F10" s="41"/>
      <c r="G10" s="42"/>
      <c r="H10" s="2"/>
    </row>
    <row r="11" spans="1:8" ht="26.1">
      <c r="A11" s="68"/>
      <c r="B11" s="43" t="s">
        <v>2</v>
      </c>
      <c r="C11" s="43"/>
      <c r="D11" s="43"/>
      <c r="E11" s="43"/>
      <c r="F11" s="43"/>
      <c r="G11" s="43"/>
      <c r="H11" s="43"/>
    </row>
    <row r="12" spans="1:8" ht="27" thickBot="1">
      <c r="A12" s="68"/>
      <c r="B12" s="3"/>
      <c r="C12" s="3"/>
      <c r="D12" s="4"/>
      <c r="E12" s="4"/>
      <c r="F12" s="4"/>
      <c r="G12" s="4"/>
      <c r="H12" s="3"/>
    </row>
    <row r="13" spans="1:8" ht="17.100000000000001" thickBot="1">
      <c r="A13" s="68"/>
      <c r="B13" s="44" t="s">
        <v>3</v>
      </c>
      <c r="C13" s="45"/>
      <c r="D13" s="46" t="s">
        <v>4</v>
      </c>
      <c r="E13" s="47"/>
      <c r="F13" s="47"/>
      <c r="G13" s="48"/>
      <c r="H13" s="5"/>
    </row>
    <row r="14" spans="1:8" ht="17.100000000000001" thickBot="1">
      <c r="A14" s="68"/>
      <c r="B14" s="44" t="s">
        <v>5</v>
      </c>
      <c r="C14" s="45"/>
      <c r="D14" s="6" t="s">
        <v>6</v>
      </c>
      <c r="E14" s="7"/>
      <c r="F14" s="12"/>
      <c r="G14" s="12"/>
      <c r="H14" s="2"/>
    </row>
    <row r="15" spans="1:8" ht="17.100000000000001" thickBot="1">
      <c r="A15" s="68"/>
      <c r="B15" s="44" t="s">
        <v>7</v>
      </c>
      <c r="C15" s="45"/>
      <c r="D15" s="8" t="s">
        <v>8</v>
      </c>
      <c r="E15" s="73" t="s">
        <v>9</v>
      </c>
      <c r="F15" s="2"/>
    </row>
    <row r="16" spans="1:8" ht="16.5" customHeight="1">
      <c r="A16" s="68"/>
      <c r="B16" s="52"/>
      <c r="C16" s="52"/>
      <c r="D16" s="53"/>
      <c r="E16" s="53"/>
      <c r="F16" s="19"/>
      <c r="G16" s="19"/>
      <c r="H16" s="2"/>
    </row>
    <row r="17" spans="1:8" ht="15.95">
      <c r="A17" s="68"/>
      <c r="B17" s="52"/>
      <c r="C17" s="52"/>
      <c r="D17" s="53"/>
      <c r="E17" s="53"/>
      <c r="F17" s="19"/>
      <c r="G17" s="19"/>
      <c r="H17" s="2"/>
    </row>
    <row r="18" spans="1:8" ht="15.95">
      <c r="A18" s="68"/>
      <c r="B18" s="26"/>
      <c r="C18" s="26"/>
      <c r="D18" s="19"/>
      <c r="E18" s="19"/>
      <c r="F18" s="19"/>
      <c r="G18" s="19"/>
      <c r="H18" s="2"/>
    </row>
    <row r="19" spans="1:8" ht="15.95">
      <c r="A19" s="68"/>
      <c r="B19" s="2"/>
      <c r="C19" s="2"/>
      <c r="D19" s="2"/>
      <c r="E19" s="2"/>
      <c r="F19" s="2"/>
      <c r="G19" s="2"/>
      <c r="H19" s="2"/>
    </row>
    <row r="20" spans="1:8" ht="26.1">
      <c r="A20" s="68"/>
      <c r="B20" s="51" t="s">
        <v>10</v>
      </c>
      <c r="C20" s="51"/>
      <c r="D20" s="51"/>
      <c r="E20" s="51"/>
      <c r="F20" s="51"/>
      <c r="G20" s="51"/>
      <c r="H20" s="51"/>
    </row>
    <row r="21" spans="1:8" ht="15.95">
      <c r="A21" s="68"/>
      <c r="B21" s="70" t="s">
        <v>11</v>
      </c>
      <c r="C21" s="70"/>
      <c r="D21" s="70"/>
      <c r="E21" s="70"/>
      <c r="F21" s="70"/>
      <c r="G21" s="70"/>
      <c r="H21" s="2"/>
    </row>
    <row r="22" spans="1:8" ht="15.95">
      <c r="A22" s="68"/>
      <c r="B22" s="2"/>
      <c r="C22" s="2"/>
      <c r="D22" s="2"/>
      <c r="E22" s="2"/>
      <c r="F22" s="2"/>
      <c r="G22" s="2"/>
      <c r="H22" s="2"/>
    </row>
    <row r="23" spans="1:8" ht="21">
      <c r="A23" s="68"/>
      <c r="B23" s="13" t="s">
        <v>12</v>
      </c>
      <c r="C23" s="2"/>
      <c r="D23" s="2"/>
      <c r="E23" s="2"/>
      <c r="F23" s="2"/>
      <c r="G23" s="2"/>
      <c r="H23" s="2"/>
    </row>
    <row r="24" spans="1:8" ht="15.95">
      <c r="A24" s="68"/>
      <c r="B24" s="50" t="s">
        <v>13</v>
      </c>
      <c r="C24" s="50"/>
      <c r="D24" s="50"/>
      <c r="E24" s="50"/>
      <c r="F24" s="50"/>
      <c r="G24" s="50"/>
      <c r="H24" s="2"/>
    </row>
    <row r="25" spans="1:8" ht="16.5" customHeight="1">
      <c r="A25" s="68"/>
      <c r="B25" s="2"/>
      <c r="C25" s="2"/>
      <c r="D25" s="2"/>
      <c r="E25" s="2"/>
      <c r="F25" s="2"/>
      <c r="G25" s="2"/>
      <c r="H25" s="2"/>
    </row>
    <row r="26" spans="1:8" ht="18.95">
      <c r="A26" s="68"/>
      <c r="B26" s="49" t="s">
        <v>14</v>
      </c>
      <c r="C26" s="49"/>
      <c r="D26" s="49" t="s">
        <v>15</v>
      </c>
      <c r="E26" s="49"/>
      <c r="F26" s="49" t="s">
        <v>16</v>
      </c>
      <c r="G26" s="49"/>
      <c r="H26" s="2"/>
    </row>
    <row r="27" spans="1:8" ht="15.95">
      <c r="A27" s="68"/>
      <c r="B27" s="28" t="s">
        <v>17</v>
      </c>
      <c r="C27" s="29"/>
      <c r="D27" s="28" t="s">
        <v>18</v>
      </c>
      <c r="E27" s="29"/>
      <c r="F27" s="30" t="s">
        <v>19</v>
      </c>
      <c r="G27" s="31"/>
      <c r="H27" s="9"/>
    </row>
    <row r="28" spans="1:8" ht="16.5" customHeight="1">
      <c r="A28" s="68"/>
      <c r="B28" s="28" t="s">
        <v>20</v>
      </c>
      <c r="C28" s="29"/>
      <c r="D28" s="28" t="s">
        <v>21</v>
      </c>
      <c r="E28" s="29"/>
      <c r="F28" s="30" t="s">
        <v>22</v>
      </c>
      <c r="G28" s="31"/>
      <c r="H28" s="9"/>
    </row>
    <row r="29" spans="1:8" ht="15.95">
      <c r="A29" s="68"/>
      <c r="B29" s="28" t="s">
        <v>23</v>
      </c>
      <c r="C29" s="29"/>
      <c r="D29" s="28" t="s">
        <v>24</v>
      </c>
      <c r="E29" s="29"/>
      <c r="F29" s="30" t="s">
        <v>19</v>
      </c>
      <c r="G29" s="31"/>
      <c r="H29" s="9"/>
    </row>
    <row r="30" spans="1:8" ht="15.95">
      <c r="A30" s="68"/>
      <c r="B30" s="28" t="s">
        <v>25</v>
      </c>
      <c r="C30" s="29"/>
      <c r="D30" s="28" t="s">
        <v>26</v>
      </c>
      <c r="E30" s="29"/>
      <c r="F30" s="28" t="s">
        <v>19</v>
      </c>
      <c r="G30" s="29"/>
      <c r="H30" s="9"/>
    </row>
    <row r="31" spans="1:8" ht="16.5" customHeight="1">
      <c r="A31" s="68"/>
      <c r="B31" s="28" t="s">
        <v>27</v>
      </c>
      <c r="C31" s="29"/>
      <c r="D31" s="28" t="s">
        <v>28</v>
      </c>
      <c r="E31" s="29"/>
      <c r="F31" s="30" t="s">
        <v>29</v>
      </c>
      <c r="G31" s="31"/>
      <c r="H31" s="9"/>
    </row>
    <row r="32" spans="1:8" ht="15.95">
      <c r="A32" s="68"/>
      <c r="B32" s="28" t="s">
        <v>30</v>
      </c>
      <c r="C32" s="29"/>
      <c r="D32" s="28" t="s">
        <v>24</v>
      </c>
      <c r="E32" s="29"/>
      <c r="F32" s="28" t="s">
        <v>31</v>
      </c>
      <c r="G32" s="29"/>
      <c r="H32" s="9"/>
    </row>
    <row r="33" spans="1:8" ht="15.95">
      <c r="A33" s="68"/>
      <c r="B33" s="28"/>
      <c r="C33" s="29"/>
      <c r="D33" s="28"/>
      <c r="E33" s="29"/>
      <c r="F33" s="30"/>
      <c r="G33" s="31"/>
      <c r="H33" s="9"/>
    </row>
    <row r="34" spans="1:8" ht="15.95">
      <c r="A34" s="68"/>
      <c r="B34" s="28"/>
      <c r="C34" s="29"/>
      <c r="D34" s="28"/>
      <c r="E34" s="29"/>
      <c r="F34" s="30"/>
      <c r="G34" s="31"/>
      <c r="H34" s="9"/>
    </row>
    <row r="35" spans="1:8" ht="15.95">
      <c r="A35" s="68"/>
      <c r="B35" s="28"/>
      <c r="C35" s="29"/>
      <c r="D35" s="28"/>
      <c r="E35" s="29"/>
      <c r="F35" s="28"/>
      <c r="G35" s="29"/>
      <c r="H35" s="9"/>
    </row>
    <row r="36" spans="1:8" ht="15.95">
      <c r="A36" s="68"/>
      <c r="B36" s="28"/>
      <c r="C36" s="29"/>
      <c r="D36" s="28"/>
      <c r="E36" s="29"/>
      <c r="F36" s="28"/>
      <c r="G36" s="29"/>
      <c r="H36" s="9"/>
    </row>
    <row r="37" spans="1:8" ht="15.95">
      <c r="A37" s="68"/>
      <c r="B37" s="54"/>
      <c r="C37" s="55"/>
      <c r="D37" s="54"/>
      <c r="E37" s="55"/>
      <c r="F37" s="54"/>
      <c r="G37" s="55"/>
      <c r="H37" s="9"/>
    </row>
    <row r="38" spans="1:8" ht="15.95">
      <c r="A38" s="68"/>
      <c r="B38" s="10"/>
      <c r="C38" s="10"/>
      <c r="D38" s="10"/>
      <c r="E38" s="10"/>
      <c r="F38" s="10"/>
      <c r="G38" s="10"/>
      <c r="H38" s="2"/>
    </row>
    <row r="39" spans="1:8" ht="21">
      <c r="A39" s="68"/>
      <c r="B39" s="13" t="s">
        <v>32</v>
      </c>
      <c r="C39" s="2"/>
      <c r="D39" s="2"/>
      <c r="E39" s="2"/>
      <c r="F39" s="2"/>
      <c r="G39" s="2"/>
      <c r="H39" s="2"/>
    </row>
    <row r="40" spans="1:8" ht="15.95">
      <c r="A40" s="68"/>
      <c r="B40" s="50" t="s">
        <v>33</v>
      </c>
      <c r="C40" s="50"/>
      <c r="D40" s="50"/>
      <c r="E40" s="50"/>
      <c r="F40" s="50"/>
      <c r="G40" s="50"/>
      <c r="H40" s="2"/>
    </row>
    <row r="41" spans="1:8" ht="15.95">
      <c r="A41" s="68"/>
      <c r="B41" s="2"/>
      <c r="C41" s="2"/>
      <c r="D41" s="2"/>
      <c r="E41" s="2"/>
      <c r="F41" s="2"/>
      <c r="G41" s="2"/>
      <c r="H41" s="2"/>
    </row>
    <row r="42" spans="1:8" ht="21">
      <c r="A42" s="68"/>
      <c r="B42" s="60" t="s">
        <v>34</v>
      </c>
      <c r="C42" s="60"/>
      <c r="D42" s="23" t="s">
        <v>35</v>
      </c>
      <c r="E42" s="23" t="s">
        <v>36</v>
      </c>
      <c r="F42" s="60" t="s">
        <v>37</v>
      </c>
      <c r="G42" s="60"/>
      <c r="H42" s="2"/>
    </row>
    <row r="43" spans="1:8" ht="18.95">
      <c r="A43" s="68"/>
      <c r="B43" s="25"/>
      <c r="C43" s="25"/>
      <c r="D43" s="25"/>
      <c r="E43" s="25"/>
      <c r="F43" s="25"/>
      <c r="G43" s="25"/>
      <c r="H43" s="2"/>
    </row>
    <row r="44" spans="1:8" ht="18.95">
      <c r="A44" s="68"/>
      <c r="B44" s="61" t="s">
        <v>38</v>
      </c>
      <c r="C44" s="61"/>
      <c r="D44" s="61"/>
      <c r="E44" s="61"/>
      <c r="F44" s="61"/>
      <c r="G44" s="61"/>
      <c r="H44" s="2"/>
    </row>
    <row r="45" spans="1:8" ht="15.95">
      <c r="A45" s="68"/>
      <c r="B45" s="56" t="s">
        <v>39</v>
      </c>
      <c r="C45" s="57"/>
      <c r="D45" s="14">
        <v>10</v>
      </c>
      <c r="E45" s="15">
        <v>500</v>
      </c>
      <c r="F45" s="58">
        <f t="shared" ref="F45:F54" si="0">D45*E45</f>
        <v>5000</v>
      </c>
      <c r="G45" s="59"/>
      <c r="H45" s="9"/>
    </row>
    <row r="46" spans="1:8" ht="15.95">
      <c r="A46" s="68"/>
      <c r="B46" s="56" t="s">
        <v>40</v>
      </c>
      <c r="C46" s="57"/>
      <c r="D46" s="14">
        <v>175</v>
      </c>
      <c r="E46" s="15">
        <v>3</v>
      </c>
      <c r="F46" s="58">
        <f>D46*E46</f>
        <v>525</v>
      </c>
      <c r="G46" s="59"/>
      <c r="H46" s="9"/>
    </row>
    <row r="47" spans="1:8" ht="15.95">
      <c r="A47" s="68"/>
      <c r="B47" s="56" t="s">
        <v>41</v>
      </c>
      <c r="C47" s="57"/>
      <c r="D47" s="14">
        <v>196</v>
      </c>
      <c r="E47" s="15">
        <v>1</v>
      </c>
      <c r="F47" s="58">
        <f>D47*E47</f>
        <v>196</v>
      </c>
      <c r="G47" s="59"/>
      <c r="H47" s="9"/>
    </row>
    <row r="48" spans="1:8" ht="15.95">
      <c r="A48" s="68"/>
      <c r="B48" s="56" t="s">
        <v>42</v>
      </c>
      <c r="C48" s="57"/>
      <c r="D48" s="14">
        <v>6</v>
      </c>
      <c r="E48" s="27">
        <v>24</v>
      </c>
      <c r="F48" s="58">
        <f>D48*E48</f>
        <v>144</v>
      </c>
      <c r="G48" s="59"/>
      <c r="H48" s="9"/>
    </row>
    <row r="49" spans="1:8" ht="15.95">
      <c r="A49" s="68"/>
      <c r="B49" s="56" t="s">
        <v>43</v>
      </c>
      <c r="C49" s="57"/>
      <c r="D49" s="14">
        <v>38</v>
      </c>
      <c r="E49" s="15">
        <v>6</v>
      </c>
      <c r="F49" s="58">
        <f t="shared" si="0"/>
        <v>228</v>
      </c>
      <c r="G49" s="59"/>
      <c r="H49" s="9"/>
    </row>
    <row r="50" spans="1:8" ht="15.95">
      <c r="A50" s="68"/>
      <c r="B50" s="56" t="s">
        <v>44</v>
      </c>
      <c r="C50" s="57"/>
      <c r="D50" s="14">
        <v>2.5</v>
      </c>
      <c r="E50" s="15">
        <v>96</v>
      </c>
      <c r="F50" s="58">
        <f t="shared" si="0"/>
        <v>240</v>
      </c>
      <c r="G50" s="59"/>
      <c r="H50" s="9"/>
    </row>
    <row r="51" spans="1:8" ht="15.95">
      <c r="A51" s="68"/>
      <c r="B51" s="56" t="s">
        <v>45</v>
      </c>
      <c r="C51" s="57"/>
      <c r="D51" s="14">
        <v>161</v>
      </c>
      <c r="E51" s="15">
        <v>2</v>
      </c>
      <c r="F51" s="58">
        <f t="shared" si="0"/>
        <v>322</v>
      </c>
      <c r="G51" s="59"/>
      <c r="H51" s="9"/>
    </row>
    <row r="52" spans="1:8" ht="15.95">
      <c r="A52" s="68"/>
      <c r="B52" s="56" t="s">
        <v>46</v>
      </c>
      <c r="C52" s="57"/>
      <c r="D52" s="14">
        <v>141</v>
      </c>
      <c r="E52" s="15">
        <v>1</v>
      </c>
      <c r="F52" s="58">
        <f t="shared" si="0"/>
        <v>141</v>
      </c>
      <c r="G52" s="59"/>
      <c r="H52" s="9"/>
    </row>
    <row r="53" spans="1:8" ht="16.5" customHeight="1">
      <c r="A53" s="68"/>
      <c r="B53" s="56" t="s">
        <v>47</v>
      </c>
      <c r="C53" s="57"/>
      <c r="D53" s="14">
        <v>26</v>
      </c>
      <c r="E53" s="15">
        <v>2</v>
      </c>
      <c r="F53" s="58">
        <f t="shared" si="0"/>
        <v>52</v>
      </c>
      <c r="G53" s="59"/>
      <c r="H53" s="9"/>
    </row>
    <row r="54" spans="1:8" ht="17.100000000000001" thickBot="1">
      <c r="A54" s="68"/>
      <c r="B54" s="56" t="s">
        <v>48</v>
      </c>
      <c r="C54" s="57"/>
      <c r="D54" s="14">
        <v>273</v>
      </c>
      <c r="E54" s="15">
        <v>2</v>
      </c>
      <c r="F54" s="62">
        <f t="shared" si="0"/>
        <v>546</v>
      </c>
      <c r="G54" s="63"/>
      <c r="H54" s="9"/>
    </row>
    <row r="55" spans="1:8" ht="17.100000000000001" thickBot="1">
      <c r="A55" s="68"/>
      <c r="B55" s="10"/>
      <c r="C55" s="10"/>
      <c r="D55" s="10"/>
      <c r="E55" s="16" t="s">
        <v>49</v>
      </c>
      <c r="F55" s="64">
        <f>SUM(F45:G54)</f>
        <v>7394</v>
      </c>
      <c r="G55" s="65"/>
      <c r="H55" s="5"/>
    </row>
    <row r="56" spans="1:8" ht="33.75" customHeight="1">
      <c r="A56" s="68"/>
      <c r="B56" s="2"/>
      <c r="C56" s="2"/>
      <c r="D56" s="2"/>
      <c r="E56" s="24"/>
      <c r="F56" s="17"/>
      <c r="G56" s="17"/>
      <c r="H56" s="2"/>
    </row>
    <row r="57" spans="1:8" ht="18.95">
      <c r="A57" s="68"/>
      <c r="B57" s="61" t="s">
        <v>50</v>
      </c>
      <c r="C57" s="61"/>
      <c r="D57" s="61"/>
      <c r="E57" s="61"/>
      <c r="F57" s="61"/>
      <c r="G57" s="61"/>
      <c r="H57" s="2"/>
    </row>
    <row r="58" spans="1:8" ht="15.95">
      <c r="A58" s="68"/>
      <c r="B58" s="56"/>
      <c r="C58" s="57"/>
      <c r="D58" s="14"/>
      <c r="E58" s="15"/>
      <c r="F58" s="58">
        <f t="shared" ref="F58:F67" si="1">D58*E58</f>
        <v>0</v>
      </c>
      <c r="G58" s="59"/>
      <c r="H58" s="9"/>
    </row>
    <row r="59" spans="1:8" ht="15.95">
      <c r="A59" s="68"/>
      <c r="B59" s="56"/>
      <c r="C59" s="57"/>
      <c r="D59" s="14"/>
      <c r="E59" s="15"/>
      <c r="F59" s="58">
        <f t="shared" si="1"/>
        <v>0</v>
      </c>
      <c r="G59" s="59"/>
      <c r="H59" s="9"/>
    </row>
    <row r="60" spans="1:8" ht="15.95">
      <c r="A60" s="68"/>
      <c r="B60" s="56"/>
      <c r="C60" s="57"/>
      <c r="D60" s="14"/>
      <c r="E60" s="15"/>
      <c r="F60" s="58">
        <f t="shared" si="1"/>
        <v>0</v>
      </c>
      <c r="G60" s="59"/>
      <c r="H60" s="9"/>
    </row>
    <row r="61" spans="1:8" ht="15.95">
      <c r="A61" s="68"/>
      <c r="B61" s="56"/>
      <c r="C61" s="57"/>
      <c r="D61" s="14"/>
      <c r="E61" s="15"/>
      <c r="F61" s="58">
        <f t="shared" si="1"/>
        <v>0</v>
      </c>
      <c r="G61" s="59"/>
      <c r="H61" s="9"/>
    </row>
    <row r="62" spans="1:8" ht="15.95">
      <c r="A62" s="68"/>
      <c r="B62" s="56"/>
      <c r="C62" s="57"/>
      <c r="D62" s="14"/>
      <c r="E62" s="15"/>
      <c r="F62" s="58">
        <f t="shared" si="1"/>
        <v>0</v>
      </c>
      <c r="G62" s="59"/>
      <c r="H62" s="9"/>
    </row>
    <row r="63" spans="1:8" ht="15.95">
      <c r="A63" s="68"/>
      <c r="B63" s="56"/>
      <c r="C63" s="57"/>
      <c r="D63" s="14"/>
      <c r="E63" s="15"/>
      <c r="F63" s="58">
        <f t="shared" si="1"/>
        <v>0</v>
      </c>
      <c r="G63" s="59"/>
      <c r="H63" s="9"/>
    </row>
    <row r="64" spans="1:8" ht="15.95">
      <c r="A64" s="68"/>
      <c r="B64" s="56"/>
      <c r="C64" s="57"/>
      <c r="D64" s="14"/>
      <c r="E64" s="15"/>
      <c r="F64" s="58">
        <f t="shared" si="1"/>
        <v>0</v>
      </c>
      <c r="G64" s="59"/>
      <c r="H64" s="9"/>
    </row>
    <row r="65" spans="1:8" ht="15.95">
      <c r="A65" s="68"/>
      <c r="B65" s="56"/>
      <c r="C65" s="57"/>
      <c r="D65" s="14"/>
      <c r="E65" s="15"/>
      <c r="F65" s="58">
        <f t="shared" si="1"/>
        <v>0</v>
      </c>
      <c r="G65" s="59"/>
      <c r="H65" s="9"/>
    </row>
    <row r="66" spans="1:8" ht="15.95">
      <c r="A66" s="68"/>
      <c r="B66" s="56"/>
      <c r="C66" s="57"/>
      <c r="D66" s="14"/>
      <c r="E66" s="15"/>
      <c r="F66" s="58">
        <f t="shared" si="1"/>
        <v>0</v>
      </c>
      <c r="G66" s="59"/>
      <c r="H66" s="9"/>
    </row>
    <row r="67" spans="1:8" ht="15.95">
      <c r="A67" s="68"/>
      <c r="B67" s="56"/>
      <c r="C67" s="57"/>
      <c r="D67" s="14"/>
      <c r="E67" s="15"/>
      <c r="F67" s="58">
        <f t="shared" si="1"/>
        <v>0</v>
      </c>
      <c r="G67" s="59"/>
      <c r="H67" s="9"/>
    </row>
    <row r="68" spans="1:8" ht="17.100000000000001" thickBot="1">
      <c r="A68" s="68"/>
      <c r="B68" s="11"/>
      <c r="C68" s="11"/>
      <c r="D68" s="18"/>
      <c r="E68" s="16" t="s">
        <v>49</v>
      </c>
      <c r="F68" s="66">
        <f>SUM(F58:G67)</f>
        <v>0</v>
      </c>
      <c r="G68" s="67"/>
      <c r="H68" s="5"/>
    </row>
    <row r="69" spans="1:8" ht="15.95">
      <c r="A69" s="68"/>
      <c r="B69" s="19"/>
      <c r="C69" s="19"/>
      <c r="D69" s="20"/>
      <c r="E69" s="24"/>
      <c r="F69" s="17"/>
      <c r="G69" s="17"/>
      <c r="H69" s="2"/>
    </row>
    <row r="70" spans="1:8" ht="18.95">
      <c r="A70" s="68"/>
      <c r="B70" s="61" t="s">
        <v>51</v>
      </c>
      <c r="C70" s="61"/>
      <c r="D70" s="61"/>
      <c r="E70" s="61"/>
      <c r="F70" s="61"/>
      <c r="G70" s="61"/>
      <c r="H70" s="2"/>
    </row>
    <row r="71" spans="1:8" ht="15.95">
      <c r="A71" s="68"/>
      <c r="B71" s="56" t="s">
        <v>52</v>
      </c>
      <c r="C71" s="57"/>
      <c r="D71" s="14">
        <v>4000</v>
      </c>
      <c r="E71" s="15">
        <v>6</v>
      </c>
      <c r="F71" s="58">
        <f t="shared" ref="F71:F80" si="2">D71*E71</f>
        <v>24000</v>
      </c>
      <c r="G71" s="59"/>
      <c r="H71" s="9"/>
    </row>
    <row r="72" spans="1:8" ht="15.95">
      <c r="A72" s="68"/>
      <c r="B72" s="56" t="s">
        <v>53</v>
      </c>
      <c r="C72" s="57"/>
      <c r="D72" s="14">
        <v>27175</v>
      </c>
      <c r="E72" s="15">
        <v>1</v>
      </c>
      <c r="F72" s="58">
        <f t="shared" si="2"/>
        <v>27175</v>
      </c>
      <c r="G72" s="59"/>
      <c r="H72" s="9"/>
    </row>
    <row r="73" spans="1:8" ht="15.95">
      <c r="A73" s="68"/>
      <c r="B73" s="56" t="s">
        <v>54</v>
      </c>
      <c r="C73" s="57"/>
      <c r="D73" s="14"/>
      <c r="E73" s="15"/>
      <c r="F73" s="58">
        <v>4127</v>
      </c>
      <c r="G73" s="59"/>
      <c r="H73" s="9"/>
    </row>
    <row r="74" spans="1:8" ht="15.95">
      <c r="A74" s="68"/>
      <c r="B74" s="56"/>
      <c r="C74" s="57"/>
      <c r="D74" s="14"/>
      <c r="E74" s="15"/>
      <c r="F74" s="58">
        <f t="shared" si="2"/>
        <v>0</v>
      </c>
      <c r="G74" s="59"/>
      <c r="H74" s="9"/>
    </row>
    <row r="75" spans="1:8" ht="15.95">
      <c r="A75" s="68"/>
      <c r="B75" s="56"/>
      <c r="C75" s="57"/>
      <c r="D75" s="14"/>
      <c r="E75" s="15"/>
      <c r="F75" s="58">
        <f t="shared" si="2"/>
        <v>0</v>
      </c>
      <c r="G75" s="59"/>
      <c r="H75" s="9"/>
    </row>
    <row r="76" spans="1:8" ht="15.95">
      <c r="A76" s="68"/>
      <c r="B76" s="56"/>
      <c r="C76" s="57"/>
      <c r="D76" s="14"/>
      <c r="E76" s="15"/>
      <c r="F76" s="58">
        <f t="shared" si="2"/>
        <v>0</v>
      </c>
      <c r="G76" s="59"/>
      <c r="H76" s="9"/>
    </row>
    <row r="77" spans="1:8" ht="15.95">
      <c r="A77" s="68"/>
      <c r="B77" s="56"/>
      <c r="C77" s="57"/>
      <c r="D77" s="14"/>
      <c r="E77" s="15"/>
      <c r="F77" s="58">
        <f t="shared" si="2"/>
        <v>0</v>
      </c>
      <c r="G77" s="59"/>
      <c r="H77" s="9"/>
    </row>
    <row r="78" spans="1:8" ht="15.95">
      <c r="A78" s="68"/>
      <c r="B78" s="56"/>
      <c r="C78" s="57"/>
      <c r="D78" s="14"/>
      <c r="E78" s="15"/>
      <c r="F78" s="58">
        <f t="shared" si="2"/>
        <v>0</v>
      </c>
      <c r="G78" s="59"/>
      <c r="H78" s="9"/>
    </row>
    <row r="79" spans="1:8" ht="15.95">
      <c r="A79" s="68"/>
      <c r="B79" s="56"/>
      <c r="C79" s="57"/>
      <c r="D79" s="14"/>
      <c r="E79" s="15"/>
      <c r="F79" s="58">
        <f t="shared" si="2"/>
        <v>0</v>
      </c>
      <c r="G79" s="59"/>
      <c r="H79" s="9"/>
    </row>
    <row r="80" spans="1:8" ht="15.95">
      <c r="A80" s="68"/>
      <c r="B80" s="56"/>
      <c r="C80" s="57"/>
      <c r="D80" s="14"/>
      <c r="E80" s="15"/>
      <c r="F80" s="58">
        <f t="shared" si="2"/>
        <v>0</v>
      </c>
      <c r="G80" s="59"/>
      <c r="H80" s="9"/>
    </row>
    <row r="81" spans="1:8" ht="17.100000000000001" thickBot="1">
      <c r="A81" s="68"/>
      <c r="B81" s="11"/>
      <c r="C81" s="11"/>
      <c r="D81" s="18"/>
      <c r="E81" s="16" t="s">
        <v>49</v>
      </c>
      <c r="F81" s="66">
        <f>SUM(F71:G80)</f>
        <v>55302</v>
      </c>
      <c r="G81" s="67"/>
      <c r="H81" s="5"/>
    </row>
    <row r="82" spans="1:8" ht="15.95">
      <c r="A82" s="68"/>
      <c r="B82" s="19"/>
      <c r="C82" s="19"/>
      <c r="D82" s="20"/>
      <c r="E82" s="24"/>
      <c r="F82" s="17"/>
      <c r="G82" s="17"/>
      <c r="H82" s="2"/>
    </row>
    <row r="83" spans="1:8" ht="18.95">
      <c r="A83" s="68"/>
      <c r="B83" s="61" t="s">
        <v>55</v>
      </c>
      <c r="C83" s="61"/>
      <c r="D83" s="61"/>
      <c r="E83" s="61"/>
      <c r="F83" s="61"/>
      <c r="G83" s="61"/>
      <c r="H83" s="2"/>
    </row>
    <row r="84" spans="1:8" ht="15.95">
      <c r="A84" s="68"/>
      <c r="B84" s="56"/>
      <c r="C84" s="57"/>
      <c r="D84" s="14"/>
      <c r="E84" s="15"/>
      <c r="F84" s="58">
        <f t="shared" ref="F84:F93" si="3">D84*E84</f>
        <v>0</v>
      </c>
      <c r="G84" s="59"/>
      <c r="H84" s="9"/>
    </row>
    <row r="85" spans="1:8" ht="15.95">
      <c r="A85" s="68"/>
      <c r="B85" s="56"/>
      <c r="C85" s="57"/>
      <c r="D85" s="14"/>
      <c r="E85" s="15"/>
      <c r="F85" s="58">
        <f t="shared" si="3"/>
        <v>0</v>
      </c>
      <c r="G85" s="59"/>
      <c r="H85" s="9"/>
    </row>
    <row r="86" spans="1:8" ht="15.95">
      <c r="A86" s="68"/>
      <c r="B86" s="56"/>
      <c r="C86" s="57"/>
      <c r="D86" s="14"/>
      <c r="E86" s="15"/>
      <c r="F86" s="58">
        <f t="shared" si="3"/>
        <v>0</v>
      </c>
      <c r="G86" s="59"/>
      <c r="H86" s="9"/>
    </row>
    <row r="87" spans="1:8" ht="15.95">
      <c r="A87" s="68"/>
      <c r="B87" s="56"/>
      <c r="C87" s="57"/>
      <c r="D87" s="14"/>
      <c r="E87" s="15"/>
      <c r="F87" s="58">
        <f t="shared" si="3"/>
        <v>0</v>
      </c>
      <c r="G87" s="59"/>
      <c r="H87" s="9"/>
    </row>
    <row r="88" spans="1:8" ht="15.95">
      <c r="A88" s="68"/>
      <c r="B88" s="56"/>
      <c r="C88" s="57"/>
      <c r="D88" s="14"/>
      <c r="E88" s="15"/>
      <c r="F88" s="58">
        <f t="shared" si="3"/>
        <v>0</v>
      </c>
      <c r="G88" s="59"/>
      <c r="H88" s="9"/>
    </row>
    <row r="89" spans="1:8" ht="15.95">
      <c r="A89" s="68"/>
      <c r="B89" s="56"/>
      <c r="C89" s="57"/>
      <c r="D89" s="14"/>
      <c r="E89" s="15"/>
      <c r="F89" s="58">
        <f t="shared" si="3"/>
        <v>0</v>
      </c>
      <c r="G89" s="59"/>
      <c r="H89" s="9"/>
    </row>
    <row r="90" spans="1:8" ht="15.95">
      <c r="A90" s="68"/>
      <c r="B90" s="56"/>
      <c r="C90" s="57"/>
      <c r="D90" s="14"/>
      <c r="E90" s="15"/>
      <c r="F90" s="58">
        <f t="shared" si="3"/>
        <v>0</v>
      </c>
      <c r="G90" s="59"/>
      <c r="H90" s="9"/>
    </row>
    <row r="91" spans="1:8" ht="15.95">
      <c r="A91" s="68"/>
      <c r="B91" s="56"/>
      <c r="C91" s="57"/>
      <c r="D91" s="14"/>
      <c r="E91" s="15"/>
      <c r="F91" s="58">
        <f t="shared" si="3"/>
        <v>0</v>
      </c>
      <c r="G91" s="59"/>
      <c r="H91" s="9"/>
    </row>
    <row r="92" spans="1:8" ht="15.95">
      <c r="A92" s="68"/>
      <c r="B92" s="56"/>
      <c r="C92" s="57"/>
      <c r="D92" s="14"/>
      <c r="E92" s="15"/>
      <c r="F92" s="58">
        <f t="shared" si="3"/>
        <v>0</v>
      </c>
      <c r="G92" s="59"/>
      <c r="H92" s="9"/>
    </row>
    <row r="93" spans="1:8" ht="15.95">
      <c r="A93" s="68"/>
      <c r="B93" s="56"/>
      <c r="C93" s="57"/>
      <c r="D93" s="14"/>
      <c r="E93" s="15"/>
      <c r="F93" s="58">
        <f t="shared" si="3"/>
        <v>0</v>
      </c>
      <c r="G93" s="59"/>
      <c r="H93" s="9"/>
    </row>
    <row r="94" spans="1:8" ht="17.100000000000001" thickBot="1">
      <c r="A94" s="68"/>
      <c r="B94" s="11"/>
      <c r="C94" s="11"/>
      <c r="D94" s="18"/>
      <c r="E94" s="16" t="s">
        <v>49</v>
      </c>
      <c r="F94" s="66">
        <f>SUM(F84:G93)</f>
        <v>0</v>
      </c>
      <c r="G94" s="67"/>
      <c r="H94" s="5"/>
    </row>
    <row r="95" spans="1:8" ht="15.95">
      <c r="A95" s="68"/>
      <c r="B95" s="19"/>
      <c r="C95" s="19"/>
      <c r="D95" s="20"/>
      <c r="E95" s="24"/>
      <c r="F95" s="17"/>
      <c r="G95" s="17"/>
      <c r="H95" s="2"/>
    </row>
    <row r="96" spans="1:8" ht="18.95">
      <c r="A96" s="68"/>
      <c r="B96" s="61" t="s">
        <v>56</v>
      </c>
      <c r="C96" s="61"/>
      <c r="D96" s="61"/>
      <c r="E96" s="61"/>
      <c r="F96" s="61"/>
      <c r="G96" s="61"/>
      <c r="H96" s="2"/>
    </row>
    <row r="97" spans="1:8" ht="15.95">
      <c r="A97" s="68"/>
      <c r="B97" s="56" t="s">
        <v>57</v>
      </c>
      <c r="C97" s="57"/>
      <c r="D97" s="14">
        <v>300</v>
      </c>
      <c r="E97" s="15">
        <v>3</v>
      </c>
      <c r="F97" s="58">
        <f t="shared" ref="F97:F106" si="4">D97*E97</f>
        <v>900</v>
      </c>
      <c r="G97" s="59"/>
      <c r="H97" s="9"/>
    </row>
    <row r="98" spans="1:8" ht="15.95">
      <c r="A98" s="68"/>
      <c r="B98" s="56" t="s">
        <v>58</v>
      </c>
      <c r="C98" s="57"/>
      <c r="D98" s="14">
        <v>1</v>
      </c>
      <c r="E98" s="15">
        <v>300</v>
      </c>
      <c r="F98" s="58">
        <f t="shared" si="4"/>
        <v>300</v>
      </c>
      <c r="G98" s="59"/>
      <c r="H98" s="9"/>
    </row>
    <row r="99" spans="1:8" ht="15.95">
      <c r="A99" s="68"/>
      <c r="B99" s="56" t="s">
        <v>59</v>
      </c>
      <c r="C99" s="57"/>
      <c r="D99" s="14">
        <v>2</v>
      </c>
      <c r="E99" s="15">
        <v>300</v>
      </c>
      <c r="F99" s="58">
        <f t="shared" si="4"/>
        <v>600</v>
      </c>
      <c r="G99" s="59"/>
      <c r="H99" s="9"/>
    </row>
    <row r="100" spans="1:8" ht="15.95">
      <c r="A100" s="68"/>
      <c r="B100" s="56"/>
      <c r="C100" s="57"/>
      <c r="D100" s="14"/>
      <c r="E100" s="15"/>
      <c r="F100" s="58">
        <f t="shared" si="4"/>
        <v>0</v>
      </c>
      <c r="G100" s="59"/>
      <c r="H100" s="9"/>
    </row>
    <row r="101" spans="1:8" ht="15.95">
      <c r="A101" s="68"/>
      <c r="B101" s="56"/>
      <c r="C101" s="57"/>
      <c r="D101" s="14"/>
      <c r="E101" s="15"/>
      <c r="F101" s="58">
        <f t="shared" si="4"/>
        <v>0</v>
      </c>
      <c r="G101" s="59"/>
      <c r="H101" s="9"/>
    </row>
    <row r="102" spans="1:8" ht="15.95">
      <c r="A102" s="68"/>
      <c r="B102" s="56"/>
      <c r="C102" s="57"/>
      <c r="D102" s="14"/>
      <c r="E102" s="15"/>
      <c r="F102" s="58">
        <f t="shared" si="4"/>
        <v>0</v>
      </c>
      <c r="G102" s="59"/>
      <c r="H102" s="9"/>
    </row>
    <row r="103" spans="1:8" ht="15.95">
      <c r="A103" s="68"/>
      <c r="B103" s="56"/>
      <c r="C103" s="57"/>
      <c r="D103" s="14"/>
      <c r="E103" s="15"/>
      <c r="F103" s="58">
        <f t="shared" si="4"/>
        <v>0</v>
      </c>
      <c r="G103" s="59"/>
      <c r="H103" s="9"/>
    </row>
    <row r="104" spans="1:8" ht="15.95">
      <c r="A104" s="68"/>
      <c r="B104" s="56"/>
      <c r="C104" s="57"/>
      <c r="D104" s="14"/>
      <c r="E104" s="15"/>
      <c r="F104" s="58">
        <f t="shared" si="4"/>
        <v>0</v>
      </c>
      <c r="G104" s="59"/>
      <c r="H104" s="9"/>
    </row>
    <row r="105" spans="1:8" ht="15.95">
      <c r="A105" s="68"/>
      <c r="B105" s="56"/>
      <c r="C105" s="57"/>
      <c r="D105" s="14"/>
      <c r="E105" s="15"/>
      <c r="F105" s="58">
        <f t="shared" si="4"/>
        <v>0</v>
      </c>
      <c r="G105" s="59"/>
      <c r="H105" s="9"/>
    </row>
    <row r="106" spans="1:8" ht="15.95">
      <c r="A106" s="68"/>
      <c r="B106" s="56"/>
      <c r="C106" s="57"/>
      <c r="D106" s="14"/>
      <c r="E106" s="15"/>
      <c r="F106" s="58">
        <f t="shared" si="4"/>
        <v>0</v>
      </c>
      <c r="G106" s="59"/>
      <c r="H106" s="9"/>
    </row>
    <row r="107" spans="1:8" ht="17.100000000000001" thickBot="1">
      <c r="A107" s="68"/>
      <c r="B107" s="11"/>
      <c r="C107" s="11"/>
      <c r="D107" s="18"/>
      <c r="E107" s="16" t="s">
        <v>49</v>
      </c>
      <c r="F107" s="66">
        <f>SUM(F97:G106)</f>
        <v>1800</v>
      </c>
      <c r="G107" s="67"/>
      <c r="H107" s="5"/>
    </row>
    <row r="108" spans="1:8" ht="17.100000000000001" thickBot="1">
      <c r="A108" s="68"/>
      <c r="B108" s="19"/>
      <c r="C108" s="19"/>
      <c r="D108" s="20"/>
      <c r="E108" s="2"/>
      <c r="F108" s="21"/>
      <c r="G108" s="21"/>
      <c r="H108" s="2"/>
    </row>
    <row r="109" spans="1:8" ht="21.95" thickBot="1">
      <c r="A109" s="68"/>
      <c r="B109" s="19"/>
      <c r="C109" s="19"/>
      <c r="D109" s="20"/>
      <c r="E109" s="22" t="s">
        <v>60</v>
      </c>
      <c r="F109" s="71">
        <f>SUM(F107,F94,F81,F68,F55,)</f>
        <v>64496</v>
      </c>
      <c r="G109" s="72"/>
      <c r="H109" s="5"/>
    </row>
    <row r="110" spans="1:8" ht="15.95">
      <c r="A110" s="68"/>
      <c r="B110" s="19"/>
      <c r="C110" s="19"/>
      <c r="D110" s="20"/>
      <c r="E110" s="2"/>
      <c r="F110" s="17"/>
      <c r="G110" s="17"/>
      <c r="H110" s="2"/>
    </row>
    <row r="111" spans="1:8" ht="17.100000000000001" thickBot="1">
      <c r="A111" s="68"/>
      <c r="B111" s="2"/>
      <c r="C111" s="2"/>
      <c r="D111" s="2"/>
      <c r="E111" s="2"/>
      <c r="F111" s="2"/>
      <c r="G111" s="2"/>
      <c r="H111" s="2"/>
    </row>
    <row r="112" spans="1:8" ht="17.100000000000001" thickBot="1">
      <c r="A112" s="68"/>
      <c r="B112" s="12"/>
      <c r="C112" s="12"/>
      <c r="D112" s="12"/>
      <c r="E112" s="12"/>
      <c r="F112" s="12"/>
      <c r="G112" s="12"/>
      <c r="H112" s="2"/>
    </row>
    <row r="113" spans="1:8" ht="15.95">
      <c r="A113" s="68"/>
      <c r="B113" s="12"/>
      <c r="C113" s="12"/>
      <c r="D113" s="12"/>
      <c r="E113" s="12"/>
      <c r="F113" s="12"/>
      <c r="G113" s="12"/>
      <c r="H113" s="2"/>
    </row>
    <row r="114" spans="1:8" ht="24">
      <c r="A114" s="68"/>
      <c r="B114" s="69" t="s">
        <v>61</v>
      </c>
      <c r="C114" s="74"/>
      <c r="D114" s="74"/>
      <c r="E114" s="74"/>
      <c r="F114" s="74"/>
      <c r="G114" s="74"/>
      <c r="H114" s="68"/>
    </row>
    <row r="115" spans="1:8" ht="15.95">
      <c r="A115" s="68"/>
      <c r="B115" s="2"/>
      <c r="C115" s="2"/>
      <c r="D115" s="2"/>
      <c r="E115" s="2"/>
      <c r="F115" s="2"/>
      <c r="G115" s="2"/>
      <c r="H115" s="68"/>
    </row>
    <row r="116" spans="1:8" ht="24">
      <c r="A116" s="68"/>
      <c r="B116" s="69"/>
      <c r="C116" s="74"/>
      <c r="D116" s="74"/>
      <c r="E116" s="74"/>
      <c r="F116" s="74"/>
      <c r="G116" s="74"/>
      <c r="H116" s="68"/>
    </row>
    <row r="117" spans="1:8">
      <c r="A117" s="68"/>
    </row>
    <row r="118" spans="1:8">
      <c r="A118" s="68"/>
    </row>
    <row r="119" spans="1:8">
      <c r="A119" s="68"/>
    </row>
    <row r="120" spans="1:8">
      <c r="A120" s="68"/>
    </row>
    <row r="121" spans="1:8">
      <c r="A121" s="68"/>
    </row>
    <row r="122" spans="1:8">
      <c r="A122" s="68"/>
    </row>
    <row r="123" spans="1:8">
      <c r="A123" s="68"/>
    </row>
    <row r="124" spans="1:8">
      <c r="A124" s="68"/>
    </row>
    <row r="125" spans="1:8">
      <c r="A125" s="68"/>
    </row>
    <row r="126" spans="1:8">
      <c r="A126" s="68"/>
    </row>
    <row r="127" spans="1:8">
      <c r="A127" s="68"/>
    </row>
    <row r="128" spans="1:8">
      <c r="A128" s="68"/>
    </row>
    <row r="129" spans="1:1" ht="35.25" customHeight="1">
      <c r="A129" s="68"/>
    </row>
    <row r="130" spans="1:1" ht="79.5" customHeight="1">
      <c r="A130" s="68"/>
    </row>
    <row r="131" spans="1:1">
      <c r="A131" s="68"/>
    </row>
    <row r="132" spans="1:1" ht="16.5" customHeight="1">
      <c r="A132" s="68"/>
    </row>
    <row r="133" spans="1:1" ht="60" customHeight="1">
      <c r="A133" s="68"/>
    </row>
    <row r="134" spans="1:1">
      <c r="A134" s="68"/>
    </row>
    <row r="135" spans="1:1">
      <c r="A135" s="68"/>
    </row>
    <row r="136" spans="1:1">
      <c r="A136" s="68"/>
    </row>
    <row r="137" spans="1:1">
      <c r="A137" s="68"/>
    </row>
    <row r="138" spans="1:1" ht="33" customHeight="1">
      <c r="A138" s="68"/>
    </row>
    <row r="139" spans="1:1" ht="61.5" customHeight="1">
      <c r="A139" s="68"/>
    </row>
    <row r="140" spans="1:1">
      <c r="A140" s="68"/>
    </row>
    <row r="141" spans="1:1" ht="16.5" customHeight="1">
      <c r="A141" s="68"/>
    </row>
    <row r="142" spans="1:1" ht="57" customHeight="1">
      <c r="A142" s="68"/>
    </row>
    <row r="143" spans="1:1" ht="15.75" customHeight="1">
      <c r="A143" s="68"/>
    </row>
    <row r="144" spans="1:1" ht="30" customHeight="1">
      <c r="A144" s="68"/>
    </row>
    <row r="145" spans="1:1" ht="7.5" customHeight="1">
      <c r="A145" s="68"/>
    </row>
    <row r="146" spans="1:1">
      <c r="A146" s="68"/>
    </row>
    <row r="147" spans="1:1">
      <c r="A147" s="68"/>
    </row>
    <row r="148" spans="1:1" ht="14.25" customHeight="1">
      <c r="A148" s="68"/>
    </row>
    <row r="149" spans="1:1" ht="6.75" customHeight="1">
      <c r="A149" s="68"/>
    </row>
    <row r="150" spans="1:1" ht="36.75" customHeight="1">
      <c r="A150" s="68"/>
    </row>
    <row r="151" spans="1:1">
      <c r="A151" s="68"/>
    </row>
    <row r="152" spans="1:1" ht="16.5" customHeight="1">
      <c r="A152" s="68"/>
    </row>
    <row r="153" spans="1:1" ht="57" customHeight="1">
      <c r="A153" s="68"/>
    </row>
    <row r="154" spans="1:1">
      <c r="A154" s="68"/>
    </row>
    <row r="155" spans="1:1" ht="54.75" customHeight="1">
      <c r="A155" s="68"/>
    </row>
    <row r="156" spans="1:1">
      <c r="A156" s="68"/>
    </row>
    <row r="157" spans="1:1" ht="16.5" customHeight="1">
      <c r="A157" s="68"/>
    </row>
    <row r="158" spans="1:1" ht="110.25" customHeight="1">
      <c r="A158" s="68"/>
    </row>
    <row r="159" spans="1:1">
      <c r="A159" s="68"/>
    </row>
    <row r="160" spans="1:1" ht="16.5" customHeight="1">
      <c r="A160" s="68"/>
    </row>
    <row r="161" spans="1:1" ht="99" customHeight="1">
      <c r="A161" s="68"/>
    </row>
    <row r="162" spans="1:1">
      <c r="A162" s="68"/>
    </row>
    <row r="163" spans="1:1">
      <c r="A163" s="68"/>
    </row>
    <row r="164" spans="1:1">
      <c r="A164" s="68"/>
    </row>
    <row r="165" spans="1:1">
      <c r="A165" s="68"/>
    </row>
  </sheetData>
  <mergeCells count="167">
    <mergeCell ref="H114:H116"/>
    <mergeCell ref="A1:A165"/>
    <mergeCell ref="B114:G114"/>
    <mergeCell ref="B116:G116"/>
    <mergeCell ref="B21:G21"/>
    <mergeCell ref="B105:C105"/>
    <mergeCell ref="F105:G105"/>
    <mergeCell ref="B106:C106"/>
    <mergeCell ref="F106:G106"/>
    <mergeCell ref="F107:G107"/>
    <mergeCell ref="F109:G109"/>
    <mergeCell ref="B102:C102"/>
    <mergeCell ref="F102:G102"/>
    <mergeCell ref="B103:C103"/>
    <mergeCell ref="F103:G103"/>
    <mergeCell ref="B104:C104"/>
    <mergeCell ref="F104:G104"/>
    <mergeCell ref="B99:C99"/>
    <mergeCell ref="F99:G99"/>
    <mergeCell ref="B100:C100"/>
    <mergeCell ref="F100:G100"/>
    <mergeCell ref="B101:C101"/>
    <mergeCell ref="F101:G101"/>
    <mergeCell ref="F94:G94"/>
    <mergeCell ref="B96:G96"/>
    <mergeCell ref="B97:C97"/>
    <mergeCell ref="F97:G97"/>
    <mergeCell ref="B98:C98"/>
    <mergeCell ref="F98:G98"/>
    <mergeCell ref="B91:C91"/>
    <mergeCell ref="F91:G91"/>
    <mergeCell ref="B92:C92"/>
    <mergeCell ref="F92:G92"/>
    <mergeCell ref="B93:C93"/>
    <mergeCell ref="F93:G93"/>
    <mergeCell ref="B88:C88"/>
    <mergeCell ref="F88:G88"/>
    <mergeCell ref="B89:C89"/>
    <mergeCell ref="F89:G89"/>
    <mergeCell ref="B90:C90"/>
    <mergeCell ref="F90:G90"/>
    <mergeCell ref="B85:C85"/>
    <mergeCell ref="F85:G85"/>
    <mergeCell ref="B86:C86"/>
    <mergeCell ref="F86:G86"/>
    <mergeCell ref="B87:C87"/>
    <mergeCell ref="F87:G87"/>
    <mergeCell ref="B80:C80"/>
    <mergeCell ref="F80:G80"/>
    <mergeCell ref="F81:G81"/>
    <mergeCell ref="B83:G83"/>
    <mergeCell ref="B84:C84"/>
    <mergeCell ref="F84:G84"/>
    <mergeCell ref="B77:C77"/>
    <mergeCell ref="F77:G77"/>
    <mergeCell ref="B78:C78"/>
    <mergeCell ref="F78:G78"/>
    <mergeCell ref="B79:C79"/>
    <mergeCell ref="F79:G79"/>
    <mergeCell ref="B74:C74"/>
    <mergeCell ref="F74:G74"/>
    <mergeCell ref="B75:C75"/>
    <mergeCell ref="F75:G75"/>
    <mergeCell ref="B76:C76"/>
    <mergeCell ref="F76:G76"/>
    <mergeCell ref="B71:C71"/>
    <mergeCell ref="F71:G71"/>
    <mergeCell ref="B72:C72"/>
    <mergeCell ref="F72:G72"/>
    <mergeCell ref="B73:C73"/>
    <mergeCell ref="F73:G73"/>
    <mergeCell ref="B66:C66"/>
    <mergeCell ref="F66:G66"/>
    <mergeCell ref="B67:C67"/>
    <mergeCell ref="F67:G67"/>
    <mergeCell ref="F68:G68"/>
    <mergeCell ref="B70:G70"/>
    <mergeCell ref="B63:C63"/>
    <mergeCell ref="F63:G63"/>
    <mergeCell ref="B64:C64"/>
    <mergeCell ref="F64:G64"/>
    <mergeCell ref="B65:C65"/>
    <mergeCell ref="F65:G65"/>
    <mergeCell ref="B60:C60"/>
    <mergeCell ref="F60:G60"/>
    <mergeCell ref="B61:C61"/>
    <mergeCell ref="F61:G61"/>
    <mergeCell ref="B62:C62"/>
    <mergeCell ref="F62:G62"/>
    <mergeCell ref="F55:G55"/>
    <mergeCell ref="B57:G57"/>
    <mergeCell ref="B58:C58"/>
    <mergeCell ref="F58:G58"/>
    <mergeCell ref="B59:C59"/>
    <mergeCell ref="F59:G59"/>
    <mergeCell ref="B52:C52"/>
    <mergeCell ref="F52:G52"/>
    <mergeCell ref="B53:C53"/>
    <mergeCell ref="F53:G53"/>
    <mergeCell ref="B54:C54"/>
    <mergeCell ref="F54:G54"/>
    <mergeCell ref="B48:C48"/>
    <mergeCell ref="F49:G49"/>
    <mergeCell ref="B50:C50"/>
    <mergeCell ref="F50:G50"/>
    <mergeCell ref="B51:C51"/>
    <mergeCell ref="F51:G51"/>
    <mergeCell ref="B49:C49"/>
    <mergeCell ref="B46:C46"/>
    <mergeCell ref="F46:G46"/>
    <mergeCell ref="B47:C47"/>
    <mergeCell ref="F47:G47"/>
    <mergeCell ref="F48:G48"/>
    <mergeCell ref="B40:G40"/>
    <mergeCell ref="B42:C42"/>
    <mergeCell ref="F42:G42"/>
    <mergeCell ref="B44:G44"/>
    <mergeCell ref="B45:C45"/>
    <mergeCell ref="F45:G45"/>
    <mergeCell ref="B36:C36"/>
    <mergeCell ref="D36:E36"/>
    <mergeCell ref="F36:G36"/>
    <mergeCell ref="B37:C37"/>
    <mergeCell ref="D37:E37"/>
    <mergeCell ref="F37:G37"/>
    <mergeCell ref="B34:C34"/>
    <mergeCell ref="D34:E34"/>
    <mergeCell ref="F34:G34"/>
    <mergeCell ref="B35:C35"/>
    <mergeCell ref="D35:E35"/>
    <mergeCell ref="F35:G35"/>
    <mergeCell ref="B1:G1"/>
    <mergeCell ref="B2:G2"/>
    <mergeCell ref="B4:G10"/>
    <mergeCell ref="B11:H11"/>
    <mergeCell ref="B13:C13"/>
    <mergeCell ref="D13:G13"/>
    <mergeCell ref="B28:C28"/>
    <mergeCell ref="D28:E28"/>
    <mergeCell ref="F28:G28"/>
    <mergeCell ref="B27:C27"/>
    <mergeCell ref="D27:E27"/>
    <mergeCell ref="F27:G27"/>
    <mergeCell ref="B26:C26"/>
    <mergeCell ref="D26:E26"/>
    <mergeCell ref="F26:G26"/>
    <mergeCell ref="B24:G24"/>
    <mergeCell ref="B20:H20"/>
    <mergeCell ref="B14:C14"/>
    <mergeCell ref="B15:C15"/>
    <mergeCell ref="B16:C17"/>
    <mergeCell ref="D16:E17"/>
    <mergeCell ref="B29:C29"/>
    <mergeCell ref="D29:E29"/>
    <mergeCell ref="F29:G29"/>
    <mergeCell ref="B32:C32"/>
    <mergeCell ref="D32:E32"/>
    <mergeCell ref="F32:G32"/>
    <mergeCell ref="B33:C33"/>
    <mergeCell ref="D33:E33"/>
    <mergeCell ref="F33:G33"/>
    <mergeCell ref="B30:C30"/>
    <mergeCell ref="D30:E30"/>
    <mergeCell ref="F30:G30"/>
    <mergeCell ref="B31:C31"/>
    <mergeCell ref="D31:E31"/>
    <mergeCell ref="F31:G31"/>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a4e9902-0fe0-4fc0-bc3e-2f7ee15b302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008281C04845448BB7FBA6A1B41A74C" ma:contentTypeVersion="16" ma:contentTypeDescription="Create a new document." ma:contentTypeScope="" ma:versionID="9d4becf3c78b079d0215c1c6e7bf6faf">
  <xsd:schema xmlns:xsd="http://www.w3.org/2001/XMLSchema" xmlns:xs="http://www.w3.org/2001/XMLSchema" xmlns:p="http://schemas.microsoft.com/office/2006/metadata/properties" xmlns:ns2="3a4e9902-0fe0-4fc0-bc3e-2f7ee15b302c" xmlns:ns3="601c975d-f7cf-469f-bc86-88adfdad3821" targetNamespace="http://schemas.microsoft.com/office/2006/metadata/properties" ma:root="true" ma:fieldsID="9f751914611653caddaaebd44ef23dee" ns2:_="" ns3:_="">
    <xsd:import namespace="3a4e9902-0fe0-4fc0-bc3e-2f7ee15b302c"/>
    <xsd:import namespace="601c975d-f7cf-469f-bc86-88adfdad382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e9902-0fe0-4fc0-bc3e-2f7ee15b3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76e6ad8-52fe-412f-a0b9-03ea580b629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1c975d-f7cf-469f-bc86-88adfdad38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BD3A38-2A67-4616-A746-69E3DBF7FC32}"/>
</file>

<file path=customXml/itemProps2.xml><?xml version="1.0" encoding="utf-8"?>
<ds:datastoreItem xmlns:ds="http://schemas.openxmlformats.org/officeDocument/2006/customXml" ds:itemID="{F57A1294-8C3F-4B58-B443-D6A3F831DE8D}"/>
</file>

<file path=customXml/itemProps3.xml><?xml version="1.0" encoding="utf-8"?>
<ds:datastoreItem xmlns:ds="http://schemas.openxmlformats.org/officeDocument/2006/customXml" ds:itemID="{B5FF5317-87C6-4427-9736-1AE7EF33F4E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Kenfield, Micah Charles</dc:creator>
  <cp:keywords/>
  <dc:description/>
  <cp:lastModifiedBy>Maurer, Helen</cp:lastModifiedBy>
  <cp:revision/>
  <dcterms:created xsi:type="dcterms:W3CDTF">2014-09-19T14:32:14Z</dcterms:created>
  <dcterms:modified xsi:type="dcterms:W3CDTF">2024-05-31T19:24:56Z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0x0101003008281C04845448BB7FBA6A1B41A74C</vt:lpwstr>
  </property>
  <property fmtid="{D5CDD505-2E9C-101B-9397-08002B2CF9AE}" pid="3" name="MediaServiceImageTags">
    <vt:lpwstr/>
  </property>
</Properties>
</file>