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10"/>
  <workbookPr defaultThemeVersion="124226"/>
  <mc:AlternateContent xmlns:mc="http://schemas.openxmlformats.org/markup-compatibility/2006">
    <mc:Choice Requires="x15">
      <x15ac:absPath xmlns:x15ac="http://schemas.microsoft.com/office/spreadsheetml/2010/11/ac" url="C:\Users\umland\Downloads\"/>
    </mc:Choice>
  </mc:AlternateContent>
  <xr:revisionPtr revIDLastSave="0" documentId="8_{367583EA-94F7-4EE7-93BB-BE1C43BCD85D}" xr6:coauthVersionLast="47" xr6:coauthVersionMax="47" xr10:uidLastSave="{00000000-0000-0000-0000-000000000000}"/>
  <bookViews>
    <workbookView xWindow="-57720" yWindow="-915" windowWidth="29040" windowHeight="17520" xr2:uid="{00000000-000D-0000-FFFF-FFFF00000000}"/>
  </bookViews>
  <sheets>
    <sheet name="Scope Change" sheetId="1" r:id="rId1"/>
  </sheets>
  <definedNames>
    <definedName name="_xlnm.Print_Area" localSheetId="0">'Scope Change'!$B$1:$H$115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7" i="1" l="1"/>
  <c r="G94" i="1"/>
  <c r="G90" i="1"/>
  <c r="G93" i="1"/>
  <c r="E18" i="1"/>
  <c r="G113" i="1"/>
  <c r="G112" i="1"/>
  <c r="G111" i="1"/>
  <c r="G110" i="1"/>
  <c r="G109" i="1"/>
  <c r="G108" i="1"/>
  <c r="G107" i="1"/>
  <c r="G106" i="1"/>
  <c r="G105" i="1"/>
  <c r="G104" i="1"/>
  <c r="G99" i="1"/>
  <c r="G98" i="1"/>
  <c r="G97" i="1"/>
  <c r="G96" i="1"/>
  <c r="G95" i="1"/>
  <c r="G92" i="1"/>
  <c r="G91" i="1"/>
  <c r="G89" i="1"/>
  <c r="G88" i="1"/>
  <c r="G86" i="1"/>
  <c r="G81" i="1"/>
  <c r="G80" i="1"/>
  <c r="G79" i="1"/>
  <c r="G78" i="1"/>
  <c r="G77" i="1"/>
  <c r="G76" i="1"/>
  <c r="G75" i="1"/>
  <c r="G74" i="1"/>
  <c r="G73" i="1"/>
  <c r="G72" i="1"/>
  <c r="G67" i="1"/>
  <c r="G66" i="1"/>
  <c r="G65" i="1"/>
  <c r="G64" i="1"/>
  <c r="G63" i="1"/>
  <c r="G62" i="1"/>
  <c r="G61" i="1"/>
  <c r="G60" i="1"/>
  <c r="G59" i="1"/>
  <c r="G58" i="1"/>
  <c r="G47" i="1"/>
  <c r="G48" i="1"/>
  <c r="G49" i="1"/>
  <c r="G50" i="1"/>
  <c r="G51" i="1"/>
  <c r="G52" i="1"/>
  <c r="G53" i="1"/>
  <c r="G44" i="1"/>
  <c r="G45" i="1"/>
  <c r="G46" i="1"/>
  <c r="G114" i="1" l="1"/>
  <c r="G100" i="1"/>
  <c r="G68" i="1"/>
  <c r="G82" i="1"/>
  <c r="G54" i="1"/>
  <c r="G115" i="1" l="1"/>
</calcChain>
</file>

<file path=xl/sharedStrings.xml><?xml version="1.0" encoding="utf-8"?>
<sst xmlns="http://schemas.openxmlformats.org/spreadsheetml/2006/main" count="112" uniqueCount="72">
  <si>
    <t>SSC Budget and Timeline Form - Scope Change</t>
  </si>
  <si>
    <r>
      <t xml:space="preserve">The </t>
    </r>
    <r>
      <rPr>
        <b/>
        <sz val="14"/>
        <color rgb="FF000000"/>
        <rFont val="Calibri"/>
        <family val="2"/>
      </rPr>
      <t>SSC Budget and Timeline Form - Scope Change</t>
    </r>
    <r>
      <rPr>
        <sz val="14"/>
        <color indexed="8"/>
        <rFont val="Calibri"/>
        <family val="2"/>
      </rPr>
      <t xml:space="preserve"> must be completed and submitted with the </t>
    </r>
    <r>
      <rPr>
        <b/>
        <sz val="14"/>
        <color rgb="FF000000"/>
        <rFont val="Calibri"/>
        <family val="2"/>
      </rPr>
      <t>SSC Scope Change Application.</t>
    </r>
    <r>
      <rPr>
        <sz val="14"/>
        <color indexed="8"/>
        <rFont val="Calibri"/>
        <family val="2"/>
      </rPr>
      <t xml:space="preserve">  This form requires information about the originally awarded project as well as detailed information about the requested changes to the project's scope. Leave the Revised Scope &amp; Schedule section or the Revised Budget section blank if not applicable to your Scope Change request
If you have questions, please email SSC's general email, Sustainability-Committee@illinois.edu.</t>
    </r>
  </si>
  <si>
    <t>GENERAL PROJECT INFORMATION</t>
  </si>
  <si>
    <t>Project Title as Indicated on Original Award:</t>
  </si>
  <si>
    <t>Intersectional Environmental Justice Series</t>
  </si>
  <si>
    <t>Original Award Date (or Semester/Year)*:</t>
  </si>
  <si>
    <t>Fall 2024</t>
  </si>
  <si>
    <t>&lt;*Awards are valid for 2 years from award date unless there is an approved Scope Change on file.</t>
  </si>
  <si>
    <t>Amount Originally Awarded by SSC:</t>
  </si>
  <si>
    <t>Remaining Unspent Funds in Original Award**:</t>
  </si>
  <si>
    <t>&lt;**NOTE: The SSC will rescind remaining funds from completed and expired awards.</t>
  </si>
  <si>
    <t>Amount of Additional Funds Requested:</t>
  </si>
  <si>
    <t>Expected Date of Project Completion:</t>
  </si>
  <si>
    <t>Date of This Scope Change Submission:</t>
  </si>
  <si>
    <t>REVISED SCOPE &amp; SCHEDULE</t>
  </si>
  <si>
    <t xml:space="preserve">What is the revised plan for project implementation? Describe the key steps of the remaining project including the original estimated completion date for each item and the revised completion date as well as the required semester project reports and the required final project report. If there are new tasks not listed in the original award, indicate NEW for the original date. Be as detailed as possible so that the SSC can fully evaluate the merit of this Scope Change. Insert additional rows if necessary. </t>
  </si>
  <si>
    <t>Task</t>
  </si>
  <si>
    <t>Original Estimated Completion Date</t>
  </si>
  <si>
    <t>REVISED Estimated Completion Date</t>
  </si>
  <si>
    <t>recruit and review applications for a Summer/Fall 2023 Ecofeminism Summit intern</t>
  </si>
  <si>
    <t>completed</t>
  </si>
  <si>
    <t>Review feedback from the Spring 2022 and Spring 2023 Ecofeminism Summits</t>
  </si>
  <si>
    <t>Identify potential campus partners and form a fall 2023 planning committee</t>
  </si>
  <si>
    <t>Host bi-weekly planning committee meetings to determine learning objectives, identify speakers and activities, and develop assessment tool</t>
  </si>
  <si>
    <t>Invite identified speakers and confirm dates</t>
  </si>
  <si>
    <t xml:space="preserve">Finalize Schedule and develop marketing </t>
  </si>
  <si>
    <t>Promote week of events on digital signage</t>
  </si>
  <si>
    <t>Host events</t>
  </si>
  <si>
    <t xml:space="preserve">Evaluate outcomes </t>
  </si>
  <si>
    <t>Submit final report</t>
  </si>
  <si>
    <t>REVISED BUDGET</t>
  </si>
  <si>
    <t xml:space="preserve">List all budget items for which funding is being requested under the appropriate category. Indicate whether it is a new item in the original budget or a revised item. Be as detailed as possible so that the SSC can fully evaluate the merit of this Scope Change. Insert additional rows if necessary. </t>
  </si>
  <si>
    <t>Equipment &amp; Construction Costs</t>
  </si>
  <si>
    <t>Item</t>
  </si>
  <si>
    <t>New or Revised Item?</t>
  </si>
  <si>
    <t>Cost Per Item</t>
  </si>
  <si>
    <t>Quantity</t>
  </si>
  <si>
    <t xml:space="preserve">Total </t>
  </si>
  <si>
    <t>Equipment &amp; Construction Costs Subtotal</t>
  </si>
  <si>
    <t>Publicity &amp; Communication</t>
  </si>
  <si>
    <t>Digital Signage (Housing, $40/week)</t>
  </si>
  <si>
    <t>No</t>
  </si>
  <si>
    <t>Digital Bulletin Boards (Illini Union, $75/week)</t>
  </si>
  <si>
    <t>Digital Bulletin Boards (Campus Rec, $75/week)</t>
  </si>
  <si>
    <t>Printing for program materials</t>
  </si>
  <si>
    <t xml:space="preserve"> Publicity &amp; Communication Subtotal</t>
  </si>
  <si>
    <t>Personnel &amp; Wages</t>
  </si>
  <si>
    <t>Summer Ecofeminism Summit Intern Wages ($14/hr, 10 hrs/wk for 8 weeks)</t>
  </si>
  <si>
    <t>Fall Ecofeminism Summit Intern Wages ($14/hr, 10 hrs/wk for 16 weeks)</t>
  </si>
  <si>
    <t>Fringe Benefits for Intern (Social Security, Medicare, Work Comp)</t>
  </si>
  <si>
    <t>Personnel &amp; Wages Subtotal</t>
  </si>
  <si>
    <t>General Supplies &amp; Other</t>
  </si>
  <si>
    <t>Honorarium</t>
  </si>
  <si>
    <t>Revised</t>
  </si>
  <si>
    <t>Honorarium (remaining unallocated)</t>
  </si>
  <si>
    <t xml:space="preserve">Revised </t>
  </si>
  <si>
    <t>Film Screening Rights</t>
  </si>
  <si>
    <t>Books for Book Clubs (NAH - Braiding Sweetgrass)</t>
  </si>
  <si>
    <t>Books for Book Clubs (WRC - Parable of the Sower)</t>
  </si>
  <si>
    <t>Prizes for Trivia</t>
  </si>
  <si>
    <t>Giveaways (Water bottles)</t>
  </si>
  <si>
    <t>Giveaways (Bento Boxes)</t>
  </si>
  <si>
    <t>Giveaways (T-Shirts)</t>
  </si>
  <si>
    <t>Stickers</t>
  </si>
  <si>
    <t>Room Rental</t>
  </si>
  <si>
    <t>Food expense for sustainable middle eastern cooking demo and marketplace event</t>
  </si>
  <si>
    <t xml:space="preserve">Sustainable Servingware (plates, forks, cups, etc) </t>
  </si>
  <si>
    <t>Bus Rental for IE farm field trip</t>
  </si>
  <si>
    <t>General Supplies &amp; Other Subtotal</t>
  </si>
  <si>
    <t>Illinois Facilities and Services (F&amp;S) Division Budget Items</t>
  </si>
  <si>
    <t>Illinois Facilities and Services (F&amp;S) Division Budget Subtotal</t>
  </si>
  <si>
    <t>TOTAL REVISED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</si>
</sst>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8" formatCode="&quot;$&quot;#,##0.00_);[Red]\(&quot;$&quot;#,##0.00\)"/>
    <numFmt numFmtId="44" formatCode="_(&quot;$&quot;* #,##0.00_);_(&quot;$&quot;* \(#,##0.00\);_(&quot;$&quot;* &quot;-&quot;??_);_(@_)"/>
    <numFmt numFmtId="164" formatCode="&quot;$&quot;#,##0.00;&quot;$&quot;\(#,##0.00\)"/>
  </numFmts>
  <fonts count="18">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12"/>
      <color indexed="8"/>
      <name val="Calibri"/>
      <family val="2"/>
    </font>
    <font>
      <b/>
      <sz val="14"/>
      <color indexed="8"/>
      <name val="Calibri"/>
      <family val="2"/>
    </font>
    <font>
      <b/>
      <sz val="20"/>
      <color rgb="FFE36C09"/>
      <name val="Calibri"/>
      <family val="2"/>
    </font>
    <font>
      <b/>
      <sz val="16"/>
      <color theme="0"/>
      <name val="Calibri"/>
      <family val="2"/>
    </font>
    <font>
      <b/>
      <sz val="18"/>
      <color theme="0"/>
      <name val="Calibri"/>
      <family val="2"/>
    </font>
    <font>
      <sz val="16"/>
      <color theme="1"/>
      <name val="Calibri"/>
      <family val="2"/>
      <scheme val="minor"/>
    </font>
    <font>
      <sz val="11"/>
      <color theme="1"/>
      <name val="Calibri"/>
      <family val="2"/>
      <scheme val="minor"/>
    </font>
    <font>
      <sz val="14"/>
      <color indexed="8"/>
      <name val="Calibri"/>
      <family val="2"/>
    </font>
    <font>
      <b/>
      <sz val="14"/>
      <color rgb="FF000000"/>
      <name val="Calibri"/>
      <family val="2"/>
    </font>
    <font>
      <b/>
      <sz val="20"/>
      <color theme="0"/>
      <name val="Calibri"/>
      <family val="2"/>
    </font>
    <font>
      <b/>
      <sz val="14"/>
      <color theme="1"/>
      <name val="Calibri"/>
      <family val="2"/>
    </font>
    <font>
      <b/>
      <sz val="16"/>
      <color theme="1"/>
      <name val="Calibri"/>
      <family val="2"/>
    </font>
    <font>
      <b/>
      <sz val="14"/>
      <color rgb="FF000090"/>
      <name val="Calibri"/>
      <family val="2"/>
    </font>
    <font>
      <sz val="12"/>
      <color rgb="FF000000"/>
      <name val="Calibri"/>
      <family val="2"/>
      <scheme val="minor"/>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14999847407452621"/>
        <bgColor indexed="64"/>
      </patternFill>
    </fill>
  </fills>
  <borders count="45">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indexed="64"/>
      </bottom>
      <diagonal/>
    </border>
    <border>
      <left/>
      <right style="medium">
        <color auto="1"/>
      </right>
      <top/>
      <bottom style="thin">
        <color indexed="64"/>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thin">
        <color indexed="64"/>
      </right>
      <top style="medium">
        <color indexed="64"/>
      </top>
      <bottom style="medium">
        <color indexed="64"/>
      </bottom>
      <diagonal/>
    </border>
    <border>
      <left/>
      <right style="thin">
        <color indexed="64"/>
      </right>
      <top style="medium">
        <color auto="1"/>
      </top>
      <bottom style="thin">
        <color indexed="64"/>
      </bottom>
      <diagonal/>
    </border>
    <border>
      <left/>
      <right style="medium">
        <color indexed="64"/>
      </right>
      <top style="thin">
        <color indexed="64"/>
      </top>
      <bottom style="medium">
        <color indexed="64"/>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medium">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indexed="64"/>
      </left>
      <right style="medium">
        <color indexed="64"/>
      </right>
      <top/>
      <bottom/>
      <diagonal/>
    </border>
    <border>
      <left/>
      <right style="thin">
        <color auto="1"/>
      </right>
      <top style="thin">
        <color auto="1"/>
      </top>
      <bottom style="medium">
        <color auto="1"/>
      </bottom>
      <diagonal/>
    </border>
    <border>
      <left/>
      <right/>
      <top style="thin">
        <color indexed="64"/>
      </top>
      <bottom style="thin">
        <color indexed="64"/>
      </bottom>
      <diagonal/>
    </border>
    <border>
      <left style="thin">
        <color auto="1"/>
      </left>
      <right/>
      <top style="medium">
        <color indexed="64"/>
      </top>
      <bottom style="thin">
        <color indexed="64"/>
      </bottom>
      <diagonal/>
    </border>
  </borders>
  <cellStyleXfs count="2">
    <xf numFmtId="0" fontId="0" fillId="0" borderId="0"/>
    <xf numFmtId="44" fontId="10" fillId="0" borderId="0" applyFont="0" applyFill="0" applyBorder="0" applyAlignment="0" applyProtection="0"/>
  </cellStyleXfs>
  <cellXfs count="133">
    <xf numFmtId="0" fontId="0" fillId="0" borderId="0" xfId="0"/>
    <xf numFmtId="0" fontId="2" fillId="2" borderId="0" xfId="0" applyFont="1" applyFill="1" applyAlignment="1">
      <alignment vertical="center"/>
    </xf>
    <xf numFmtId="0" fontId="9" fillId="0" borderId="0" xfId="0" applyFont="1"/>
    <xf numFmtId="164" fontId="2" fillId="2" borderId="0" xfId="0" applyNumberFormat="1" applyFont="1" applyFill="1" applyAlignment="1">
      <alignment horizontal="center" vertical="center"/>
    </xf>
    <xf numFmtId="0" fontId="1" fillId="2" borderId="0" xfId="0" applyFont="1" applyFill="1" applyAlignment="1">
      <alignment vertical="center"/>
    </xf>
    <xf numFmtId="49" fontId="11" fillId="0" borderId="0" xfId="0" applyNumberFormat="1" applyFont="1" applyAlignment="1" applyProtection="1">
      <alignment horizontal="center" vertical="center" wrapText="1"/>
      <protection locked="0"/>
    </xf>
    <xf numFmtId="0" fontId="2" fillId="2" borderId="0" xfId="0" applyFont="1" applyFill="1" applyAlignment="1">
      <alignment horizontal="right" vertical="center"/>
    </xf>
    <xf numFmtId="0" fontId="0" fillId="0" borderId="4" xfId="0" applyBorder="1"/>
    <xf numFmtId="0" fontId="0" fillId="5" borderId="3" xfId="0" applyFill="1" applyBorder="1"/>
    <xf numFmtId="0" fontId="0" fillId="5" borderId="4" xfId="0" applyFill="1" applyBorder="1"/>
    <xf numFmtId="0" fontId="0" fillId="5" borderId="28" xfId="0" applyFill="1" applyBorder="1"/>
    <xf numFmtId="0" fontId="7" fillId="5" borderId="38" xfId="0" applyFont="1" applyFill="1" applyBorder="1" applyAlignment="1">
      <alignment horizontal="right" vertical="center"/>
    </xf>
    <xf numFmtId="164" fontId="2" fillId="3" borderId="12" xfId="0" applyNumberFormat="1" applyFont="1" applyFill="1" applyBorder="1" applyAlignment="1" applyProtection="1">
      <alignment vertical="center"/>
      <protection locked="0"/>
    </xf>
    <xf numFmtId="3" fontId="2" fillId="3" borderId="12" xfId="0" applyNumberFormat="1" applyFont="1" applyFill="1" applyBorder="1" applyAlignment="1" applyProtection="1">
      <alignment vertical="center"/>
      <protection locked="0"/>
    </xf>
    <xf numFmtId="3" fontId="2" fillId="3" borderId="19" xfId="0" applyNumberFormat="1" applyFont="1" applyFill="1" applyBorder="1" applyAlignment="1" applyProtection="1">
      <alignment vertical="center"/>
      <protection locked="0"/>
    </xf>
    <xf numFmtId="44" fontId="2" fillId="3" borderId="7" xfId="1" applyFont="1" applyFill="1" applyBorder="1" applyAlignment="1" applyProtection="1">
      <alignment vertical="center"/>
      <protection locked="0"/>
    </xf>
    <xf numFmtId="14" fontId="2" fillId="3" borderId="7" xfId="0" applyNumberFormat="1" applyFont="1" applyFill="1" applyBorder="1" applyAlignment="1" applyProtection="1">
      <alignment vertical="center"/>
      <protection locked="0"/>
    </xf>
    <xf numFmtId="0" fontId="0" fillId="6" borderId="8" xfId="0" applyFill="1" applyBorder="1"/>
    <xf numFmtId="0" fontId="3" fillId="6" borderId="11" xfId="0" applyFont="1" applyFill="1" applyBorder="1" applyAlignment="1">
      <alignment vertical="center"/>
    </xf>
    <xf numFmtId="0" fontId="3" fillId="6" borderId="4" xfId="0" applyFont="1" applyFill="1" applyBorder="1" applyAlignment="1">
      <alignment vertical="center"/>
    </xf>
    <xf numFmtId="0" fontId="0" fillId="6" borderId="6" xfId="0" applyFill="1" applyBorder="1"/>
    <xf numFmtId="0" fontId="0" fillId="6" borderId="14" xfId="0" applyFill="1" applyBorder="1"/>
    <xf numFmtId="0" fontId="4" fillId="6" borderId="1" xfId="0" applyFont="1" applyFill="1" applyBorder="1" applyAlignment="1">
      <alignment horizontal="right" vertical="center" wrapText="1"/>
    </xf>
    <xf numFmtId="0" fontId="2" fillId="6" borderId="1" xfId="0" applyFont="1" applyFill="1" applyBorder="1" applyAlignment="1">
      <alignment horizontal="center" vertical="center"/>
    </xf>
    <xf numFmtId="0" fontId="2" fillId="6" borderId="6" xfId="0" applyFont="1" applyFill="1" applyBorder="1" applyAlignment="1">
      <alignment horizontal="left" vertical="center"/>
    </xf>
    <xf numFmtId="0" fontId="2" fillId="6" borderId="0" xfId="0" applyFont="1" applyFill="1" applyAlignment="1">
      <alignment vertical="center"/>
    </xf>
    <xf numFmtId="0" fontId="0" fillId="6" borderId="2" xfId="0" applyFill="1" applyBorder="1"/>
    <xf numFmtId="49" fontId="2" fillId="6" borderId="0" xfId="0" applyNumberFormat="1" applyFont="1" applyFill="1" applyAlignment="1" applyProtection="1">
      <alignment vertical="center"/>
      <protection locked="0"/>
    </xf>
    <xf numFmtId="0" fontId="2" fillId="6" borderId="0" xfId="0" applyFont="1" applyFill="1" applyAlignment="1">
      <alignment horizontal="center" vertical="center"/>
    </xf>
    <xf numFmtId="0" fontId="2" fillId="6" borderId="2" xfId="0" applyFont="1" applyFill="1" applyBorder="1" applyAlignment="1">
      <alignment horizontal="center" vertical="center"/>
    </xf>
    <xf numFmtId="0" fontId="2" fillId="6" borderId="16" xfId="0" applyFont="1" applyFill="1" applyBorder="1" applyAlignment="1">
      <alignment horizontal="center" vertical="center"/>
    </xf>
    <xf numFmtId="0" fontId="14" fillId="9" borderId="31" xfId="0" applyFont="1" applyFill="1" applyBorder="1" applyAlignment="1">
      <alignment horizontal="center" vertical="center"/>
    </xf>
    <xf numFmtId="0" fontId="14" fillId="0" borderId="12" xfId="0" applyFont="1" applyBorder="1" applyAlignment="1">
      <alignment vertical="center"/>
    </xf>
    <xf numFmtId="0" fontId="0" fillId="0" borderId="11" xfId="0" applyBorder="1"/>
    <xf numFmtId="0" fontId="5" fillId="2" borderId="11" xfId="0" applyFont="1" applyFill="1" applyBorder="1" applyAlignment="1">
      <alignment horizontal="center" vertical="center"/>
    </xf>
    <xf numFmtId="0" fontId="5" fillId="6" borderId="0" xfId="0" applyFont="1" applyFill="1" applyAlignment="1">
      <alignment vertical="center"/>
    </xf>
    <xf numFmtId="0" fontId="5" fillId="6" borderId="2" xfId="0" applyFont="1" applyFill="1" applyBorder="1" applyAlignment="1">
      <alignment vertical="center"/>
    </xf>
    <xf numFmtId="0" fontId="16" fillId="6" borderId="41" xfId="0" applyFont="1" applyFill="1" applyBorder="1" applyAlignment="1">
      <alignment vertical="center"/>
    </xf>
    <xf numFmtId="0" fontId="2" fillId="6" borderId="41" xfId="0" applyFont="1" applyFill="1" applyBorder="1" applyAlignment="1">
      <alignment vertical="center"/>
    </xf>
    <xf numFmtId="0" fontId="2" fillId="6" borderId="2" xfId="0" applyFont="1" applyFill="1" applyBorder="1" applyAlignment="1">
      <alignment vertical="center"/>
    </xf>
    <xf numFmtId="0" fontId="3" fillId="6" borderId="15" xfId="0" applyFont="1" applyFill="1" applyBorder="1" applyAlignment="1">
      <alignment vertical="center"/>
    </xf>
    <xf numFmtId="0" fontId="14" fillId="9" borderId="29" xfId="0" applyFont="1" applyFill="1" applyBorder="1" applyAlignment="1">
      <alignment horizontal="center" vertical="center" wrapText="1"/>
    </xf>
    <xf numFmtId="0" fontId="0" fillId="0" borderId="1" xfId="0" applyBorder="1"/>
    <xf numFmtId="0" fontId="4" fillId="2" borderId="1" xfId="0" applyFont="1" applyFill="1" applyBorder="1" applyAlignment="1">
      <alignment horizontal="right" vertical="center" wrapText="1"/>
    </xf>
    <xf numFmtId="0" fontId="2" fillId="2" borderId="1" xfId="0" applyFont="1" applyFill="1" applyBorder="1" applyAlignment="1">
      <alignment horizontal="center" vertical="center"/>
    </xf>
    <xf numFmtId="0" fontId="14" fillId="0" borderId="23" xfId="0" applyFont="1" applyBorder="1" applyAlignment="1">
      <alignment horizontal="center" vertical="center"/>
    </xf>
    <xf numFmtId="0" fontId="14" fillId="0" borderId="10" xfId="0" applyFont="1" applyBorder="1" applyAlignment="1">
      <alignment horizontal="center" vertical="center"/>
    </xf>
    <xf numFmtId="8" fontId="17" fillId="0" borderId="12" xfId="0" applyNumberFormat="1" applyFont="1" applyBorder="1" applyAlignment="1">
      <alignment vertical="center"/>
    </xf>
    <xf numFmtId="0" fontId="17" fillId="0" borderId="12" xfId="0" applyFont="1" applyBorder="1" applyAlignment="1">
      <alignment vertical="center"/>
    </xf>
    <xf numFmtId="0" fontId="14" fillId="0" borderId="12" xfId="0" applyFont="1" applyBorder="1" applyAlignment="1">
      <alignment vertical="center" wrapText="1"/>
    </xf>
    <xf numFmtId="3" fontId="17" fillId="0" borderId="12" xfId="0" applyNumberFormat="1" applyFont="1" applyBorder="1" applyAlignment="1">
      <alignment vertical="center"/>
    </xf>
    <xf numFmtId="7" fontId="0" fillId="0" borderId="0" xfId="0" applyNumberFormat="1"/>
    <xf numFmtId="164" fontId="2" fillId="3" borderId="9" xfId="0" applyNumberFormat="1" applyFont="1" applyFill="1" applyBorder="1" applyAlignment="1">
      <alignment horizontal="right" vertical="center"/>
    </xf>
    <xf numFmtId="164" fontId="2" fillId="3" borderId="24" xfId="0" applyNumberFormat="1" applyFont="1" applyFill="1" applyBorder="1" applyAlignment="1">
      <alignment horizontal="right" vertical="center"/>
    </xf>
    <xf numFmtId="164" fontId="7" fillId="5" borderId="18" xfId="0" applyNumberFormat="1" applyFont="1" applyFill="1" applyBorder="1" applyAlignment="1">
      <alignment horizontal="right" vertical="center"/>
    </xf>
    <xf numFmtId="164" fontId="7" fillId="5" borderId="5" xfId="0" applyNumberFormat="1" applyFont="1" applyFill="1" applyBorder="1" applyAlignment="1">
      <alignment horizontal="right" vertical="center"/>
    </xf>
    <xf numFmtId="0" fontId="14" fillId="0" borderId="23" xfId="0" applyFont="1" applyBorder="1" applyAlignment="1">
      <alignment horizontal="center" vertical="center"/>
    </xf>
    <xf numFmtId="0" fontId="14" fillId="0" borderId="10"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14" fillId="0" borderId="23" xfId="0" applyFont="1" applyBorder="1" applyAlignment="1">
      <alignment horizontal="center" vertical="center" wrapText="1"/>
    </xf>
    <xf numFmtId="0" fontId="14" fillId="0" borderId="10" xfId="0" applyFont="1" applyBorder="1" applyAlignment="1">
      <alignment horizontal="center" vertical="center" wrapText="1"/>
    </xf>
    <xf numFmtId="0" fontId="15" fillId="9" borderId="36" xfId="0" applyFont="1" applyFill="1" applyBorder="1" applyAlignment="1">
      <alignment horizontal="right" vertical="center"/>
    </xf>
    <xf numFmtId="0" fontId="15" fillId="9" borderId="37" xfId="0" applyFont="1" applyFill="1" applyBorder="1" applyAlignment="1">
      <alignment horizontal="right" vertical="center"/>
    </xf>
    <xf numFmtId="0" fontId="15" fillId="9" borderId="42" xfId="0" applyFont="1" applyFill="1" applyBorder="1" applyAlignment="1">
      <alignment horizontal="right" vertical="center"/>
    </xf>
    <xf numFmtId="0" fontId="13" fillId="8" borderId="14" xfId="0" applyFont="1" applyFill="1" applyBorder="1" applyAlignment="1">
      <alignment horizontal="center" vertical="center"/>
    </xf>
    <xf numFmtId="0" fontId="13" fillId="8" borderId="1" xfId="0" applyFont="1" applyFill="1" applyBorder="1" applyAlignment="1">
      <alignment horizontal="center" vertical="center"/>
    </xf>
    <xf numFmtId="0" fontId="13" fillId="8" borderId="16" xfId="0" applyFont="1" applyFill="1" applyBorder="1" applyAlignment="1">
      <alignment horizontal="center" vertical="center"/>
    </xf>
    <xf numFmtId="49" fontId="5" fillId="7" borderId="3" xfId="0" applyNumberFormat="1" applyFont="1" applyFill="1" applyBorder="1" applyAlignment="1" applyProtection="1">
      <alignment horizontal="center" vertical="center" wrapText="1"/>
      <protection locked="0"/>
    </xf>
    <xf numFmtId="49" fontId="5" fillId="7" borderId="4" xfId="0" applyNumberFormat="1" applyFont="1" applyFill="1" applyBorder="1" applyAlignment="1" applyProtection="1">
      <alignment horizontal="center" vertical="center" wrapText="1"/>
      <protection locked="0"/>
    </xf>
    <xf numFmtId="49" fontId="5" fillId="7" borderId="5" xfId="0" applyNumberFormat="1" applyFont="1" applyFill="1" applyBorder="1" applyAlignment="1" applyProtection="1">
      <alignment horizontal="center" vertical="center" wrapText="1"/>
      <protection locked="0"/>
    </xf>
    <xf numFmtId="0" fontId="0" fillId="3" borderId="32" xfId="0" applyFill="1" applyBorder="1" applyAlignment="1">
      <alignment horizontal="center" wrapText="1"/>
    </xf>
    <xf numFmtId="0" fontId="0" fillId="3" borderId="33" xfId="0" applyFill="1" applyBorder="1" applyAlignment="1">
      <alignment horizontal="center" wrapText="1"/>
    </xf>
    <xf numFmtId="0" fontId="5" fillId="9" borderId="39" xfId="0" applyFont="1" applyFill="1" applyBorder="1" applyAlignment="1">
      <alignment horizontal="center" vertical="center"/>
    </xf>
    <xf numFmtId="0" fontId="5" fillId="9" borderId="38" xfId="0" applyFont="1" applyFill="1" applyBorder="1" applyAlignment="1">
      <alignment horizontal="center" vertical="center"/>
    </xf>
    <xf numFmtId="0" fontId="5" fillId="9" borderId="38" xfId="0" applyFont="1" applyFill="1" applyBorder="1" applyAlignment="1">
      <alignment horizontal="center" vertical="center" wrapText="1"/>
    </xf>
    <xf numFmtId="0" fontId="5" fillId="9" borderId="40" xfId="0" applyFont="1" applyFill="1" applyBorder="1" applyAlignment="1">
      <alignment horizontal="center" vertical="center" wrapText="1"/>
    </xf>
    <xf numFmtId="14" fontId="17" fillId="0" borderId="9" xfId="0" applyNumberFormat="1" applyFont="1" applyBorder="1" applyAlignment="1">
      <alignment horizontal="center" vertical="center"/>
    </xf>
    <xf numFmtId="14" fontId="17" fillId="0" borderId="10" xfId="0" applyNumberFormat="1" applyFont="1" applyBorder="1" applyAlignment="1">
      <alignment horizontal="center" vertical="center"/>
    </xf>
    <xf numFmtId="14" fontId="2" fillId="3" borderId="12" xfId="0" applyNumberFormat="1" applyFont="1" applyFill="1" applyBorder="1" applyAlignment="1" applyProtection="1">
      <alignment horizontal="center" vertical="center"/>
      <protection locked="0"/>
    </xf>
    <xf numFmtId="0" fontId="2" fillId="3" borderId="20" xfId="0" applyFont="1" applyFill="1" applyBorder="1" applyAlignment="1" applyProtection="1">
      <alignment horizontal="center" vertical="center"/>
      <protection locked="0"/>
    </xf>
    <xf numFmtId="0" fontId="0" fillId="3" borderId="22" xfId="0" applyFill="1" applyBorder="1" applyAlignment="1">
      <alignment horizontal="center" wrapText="1"/>
    </xf>
    <xf numFmtId="0" fontId="0" fillId="3" borderId="12" xfId="0" applyFill="1" applyBorder="1" applyAlignment="1">
      <alignment horizontal="center" wrapText="1"/>
    </xf>
    <xf numFmtId="14" fontId="2" fillId="3" borderId="20" xfId="0" applyNumberFormat="1" applyFont="1" applyFill="1" applyBorder="1" applyAlignment="1" applyProtection="1">
      <alignment horizontal="center" vertical="center"/>
      <protection locked="0"/>
    </xf>
    <xf numFmtId="0" fontId="6" fillId="2" borderId="0" xfId="0" applyFont="1" applyFill="1" applyAlignment="1">
      <alignment horizontal="center"/>
    </xf>
    <xf numFmtId="49" fontId="11" fillId="7" borderId="8" xfId="0" applyNumberFormat="1" applyFont="1" applyFill="1" applyBorder="1" applyAlignment="1" applyProtection="1">
      <alignment horizontal="center" vertical="center" wrapText="1"/>
      <protection locked="0"/>
    </xf>
    <xf numFmtId="49" fontId="11" fillId="7" borderId="11" xfId="0" applyNumberFormat="1" applyFont="1" applyFill="1" applyBorder="1" applyAlignment="1" applyProtection="1">
      <alignment horizontal="center" vertical="center" wrapText="1"/>
      <protection locked="0"/>
    </xf>
    <xf numFmtId="49" fontId="11" fillId="7" borderId="15" xfId="0" applyNumberFormat="1" applyFont="1" applyFill="1" applyBorder="1" applyAlignment="1" applyProtection="1">
      <alignment horizontal="center" vertical="center" wrapText="1"/>
      <protection locked="0"/>
    </xf>
    <xf numFmtId="49" fontId="11" fillId="7" borderId="6" xfId="0" applyNumberFormat="1" applyFont="1" applyFill="1" applyBorder="1" applyAlignment="1" applyProtection="1">
      <alignment horizontal="center" vertical="center" wrapText="1"/>
      <protection locked="0"/>
    </xf>
    <xf numFmtId="49" fontId="11" fillId="7" borderId="0" xfId="0" applyNumberFormat="1" applyFont="1" applyFill="1" applyAlignment="1" applyProtection="1">
      <alignment horizontal="center" vertical="center" wrapText="1"/>
      <protection locked="0"/>
    </xf>
    <xf numFmtId="49" fontId="11" fillId="7" borderId="2" xfId="0" applyNumberFormat="1" applyFont="1" applyFill="1" applyBorder="1" applyAlignment="1" applyProtection="1">
      <alignment horizontal="center" vertical="center" wrapText="1"/>
      <protection locked="0"/>
    </xf>
    <xf numFmtId="49" fontId="11" fillId="7" borderId="14" xfId="0" applyNumberFormat="1" applyFont="1" applyFill="1" applyBorder="1" applyAlignment="1" applyProtection="1">
      <alignment horizontal="center" vertical="center" wrapText="1"/>
      <protection locked="0"/>
    </xf>
    <xf numFmtId="49" fontId="11" fillId="7" borderId="1" xfId="0" applyNumberFormat="1" applyFont="1" applyFill="1" applyBorder="1" applyAlignment="1" applyProtection="1">
      <alignment horizontal="center" vertical="center" wrapText="1"/>
      <protection locked="0"/>
    </xf>
    <xf numFmtId="49" fontId="11" fillId="7" borderId="16" xfId="0" applyNumberFormat="1" applyFont="1" applyFill="1" applyBorder="1" applyAlignment="1" applyProtection="1">
      <alignment horizontal="center" vertical="center" wrapText="1"/>
      <protection locked="0"/>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14" fontId="17" fillId="0" borderId="44" xfId="0" applyNumberFormat="1" applyFont="1" applyBorder="1" applyAlignment="1">
      <alignment horizontal="center" vertical="center"/>
    </xf>
    <xf numFmtId="14" fontId="17" fillId="0" borderId="29" xfId="0" applyNumberFormat="1" applyFont="1" applyBorder="1" applyAlignment="1">
      <alignment horizontal="center" vertical="center"/>
    </xf>
    <xf numFmtId="14" fontId="2" fillId="3" borderId="33" xfId="0" applyNumberFormat="1" applyFont="1" applyFill="1" applyBorder="1" applyAlignment="1" applyProtection="1">
      <alignment horizontal="center" vertical="center"/>
      <protection locked="0"/>
    </xf>
    <xf numFmtId="14" fontId="2" fillId="3" borderId="34" xfId="0" applyNumberFormat="1" applyFont="1" applyFill="1" applyBorder="1" applyAlignment="1" applyProtection="1">
      <alignment horizontal="center" vertical="center"/>
      <protection locked="0"/>
    </xf>
    <xf numFmtId="0" fontId="5" fillId="6" borderId="0" xfId="0" applyFont="1" applyFill="1" applyAlignment="1">
      <alignment horizontal="right" vertical="center"/>
    </xf>
    <xf numFmtId="0" fontId="5" fillId="6" borderId="2" xfId="0" applyFont="1" applyFill="1" applyBorder="1" applyAlignment="1">
      <alignment horizontal="right" vertical="center"/>
    </xf>
    <xf numFmtId="14" fontId="2" fillId="3" borderId="8" xfId="0" applyNumberFormat="1" applyFont="1" applyFill="1" applyBorder="1" applyAlignment="1" applyProtection="1">
      <alignment horizontal="left" vertical="top" wrapText="1"/>
      <protection locked="0"/>
    </xf>
    <xf numFmtId="14" fontId="2" fillId="3" borderId="11" xfId="0" applyNumberFormat="1" applyFont="1" applyFill="1" applyBorder="1" applyAlignment="1" applyProtection="1">
      <alignment horizontal="left" vertical="top" wrapText="1"/>
      <protection locked="0"/>
    </xf>
    <xf numFmtId="14" fontId="2" fillId="3" borderId="15" xfId="0" applyNumberFormat="1" applyFont="1" applyFill="1" applyBorder="1" applyAlignment="1" applyProtection="1">
      <alignment horizontal="left" vertical="top" wrapText="1"/>
      <protection locked="0"/>
    </xf>
    <xf numFmtId="14" fontId="2" fillId="3" borderId="14" xfId="0" applyNumberFormat="1" applyFont="1" applyFill="1" applyBorder="1" applyAlignment="1" applyProtection="1">
      <alignment horizontal="left" vertical="top" wrapText="1"/>
      <protection locked="0"/>
    </xf>
    <xf numFmtId="14" fontId="2" fillId="3" borderId="1" xfId="0" applyNumberFormat="1" applyFont="1" applyFill="1" applyBorder="1" applyAlignment="1" applyProtection="1">
      <alignment horizontal="left" vertical="top" wrapText="1"/>
      <protection locked="0"/>
    </xf>
    <xf numFmtId="14" fontId="2" fillId="3" borderId="16" xfId="0" applyNumberFormat="1" applyFont="1" applyFill="1" applyBorder="1" applyAlignment="1" applyProtection="1">
      <alignment horizontal="left" vertical="top" wrapText="1"/>
      <protection locked="0"/>
    </xf>
    <xf numFmtId="0" fontId="5" fillId="6" borderId="0" xfId="0" applyFont="1" applyFill="1" applyAlignment="1">
      <alignment horizontal="right" vertical="center" wrapText="1"/>
    </xf>
    <xf numFmtId="0" fontId="5" fillId="6" borderId="2" xfId="0" applyFont="1" applyFill="1" applyBorder="1" applyAlignment="1">
      <alignment horizontal="right" vertical="center" wrapText="1"/>
    </xf>
    <xf numFmtId="0" fontId="2" fillId="6" borderId="8" xfId="0" applyFont="1" applyFill="1" applyBorder="1" applyAlignment="1">
      <alignment horizontal="left" vertical="center" wrapText="1"/>
    </xf>
    <xf numFmtId="0" fontId="2" fillId="6" borderId="11" xfId="0" applyFont="1" applyFill="1" applyBorder="1" applyAlignment="1">
      <alignment horizontal="left" vertical="center" wrapText="1"/>
    </xf>
    <xf numFmtId="49" fontId="2" fillId="6" borderId="6" xfId="0" applyNumberFormat="1" applyFont="1" applyFill="1" applyBorder="1" applyAlignment="1" applyProtection="1">
      <alignment horizontal="left" vertical="center" wrapText="1"/>
      <protection locked="0"/>
    </xf>
    <xf numFmtId="49" fontId="2" fillId="6" borderId="0" xfId="0" applyNumberFormat="1" applyFont="1" applyFill="1" applyAlignment="1" applyProtection="1">
      <alignment horizontal="left" vertical="center" wrapText="1"/>
      <protection locked="0"/>
    </xf>
    <xf numFmtId="49" fontId="2" fillId="6" borderId="2" xfId="0" applyNumberFormat="1" applyFont="1" applyFill="1" applyBorder="1" applyAlignment="1" applyProtection="1">
      <alignment horizontal="left" vertical="center" wrapText="1"/>
      <protection locked="0"/>
    </xf>
    <xf numFmtId="0" fontId="2" fillId="3" borderId="25" xfId="0" applyFont="1" applyFill="1" applyBorder="1" applyAlignment="1" applyProtection="1">
      <alignment horizontal="center" vertical="center"/>
      <protection locked="0"/>
    </xf>
    <xf numFmtId="0" fontId="2" fillId="3" borderId="26" xfId="0" applyFont="1" applyFill="1" applyBorder="1" applyAlignment="1" applyProtection="1">
      <alignment horizontal="center" vertical="center"/>
      <protection locked="0"/>
    </xf>
    <xf numFmtId="0" fontId="0" fillId="3" borderId="35" xfId="0" applyFill="1" applyBorder="1" applyAlignment="1">
      <alignment horizontal="center" wrapText="1"/>
    </xf>
    <xf numFmtId="0" fontId="0" fillId="3" borderId="25" xfId="0" applyFill="1" applyBorder="1" applyAlignment="1">
      <alignment horizontal="center" wrapText="1"/>
    </xf>
    <xf numFmtId="0" fontId="14" fillId="9" borderId="17" xfId="0" applyFont="1" applyFill="1" applyBorder="1" applyAlignment="1">
      <alignment horizontal="center" vertical="center"/>
    </xf>
    <xf numFmtId="0" fontId="14" fillId="9" borderId="21" xfId="0" applyFont="1" applyFill="1" applyBorder="1" applyAlignment="1">
      <alignment horizontal="center" vertical="center"/>
    </xf>
    <xf numFmtId="164" fontId="15" fillId="9" borderId="13" xfId="0" applyNumberFormat="1" applyFont="1" applyFill="1" applyBorder="1" applyAlignment="1">
      <alignment horizontal="right" vertical="center"/>
    </xf>
    <xf numFmtId="164" fontId="15" fillId="9" borderId="30" xfId="0" applyNumberFormat="1" applyFont="1" applyFill="1" applyBorder="1" applyAlignment="1">
      <alignment horizontal="right" vertical="center"/>
    </xf>
    <xf numFmtId="0" fontId="14" fillId="9" borderId="27" xfId="0" applyFont="1" applyFill="1" applyBorder="1" applyAlignment="1">
      <alignment horizontal="center" vertical="center"/>
    </xf>
    <xf numFmtId="0" fontId="14" fillId="9" borderId="29" xfId="0" applyFont="1" applyFill="1" applyBorder="1" applyAlignment="1">
      <alignment horizontal="center" vertical="center"/>
    </xf>
    <xf numFmtId="0" fontId="14" fillId="0" borderId="23" xfId="0" applyFont="1" applyBorder="1" applyAlignment="1">
      <alignment vertical="center" wrapText="1"/>
    </xf>
    <xf numFmtId="0" fontId="14" fillId="0" borderId="43" xfId="0" applyFont="1" applyBorder="1" applyAlignment="1">
      <alignmen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1164431</xdr:colOff>
      <xdr:row>1</xdr:row>
      <xdr:rowOff>68262</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7144"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154"/>
  <sheetViews>
    <sheetView tabSelected="1" zoomScaleNormal="100" workbookViewId="0">
      <selection activeCell="J90" sqref="J90"/>
    </sheetView>
  </sheetViews>
  <sheetFormatPr defaultColWidth="8.85546875" defaultRowHeight="14.45"/>
  <cols>
    <col min="2" max="2" width="1.7109375" customWidth="1"/>
    <col min="3" max="3" width="49.5703125" customWidth="1"/>
    <col min="4" max="4" width="15.140625" customWidth="1"/>
    <col min="5" max="5" width="19" customWidth="1"/>
    <col min="6" max="6" width="15.85546875" customWidth="1"/>
    <col min="7" max="7" width="24.28515625" customWidth="1"/>
    <col min="8" max="8" width="7.85546875" customWidth="1"/>
    <col min="9" max="9" width="9.140625"/>
    <col min="12" max="12" width="9.42578125" bestFit="1" customWidth="1"/>
  </cols>
  <sheetData>
    <row r="1" spans="2:8" ht="86.25" customHeight="1">
      <c r="C1" s="4"/>
      <c r="D1" s="4"/>
      <c r="E1" s="4"/>
      <c r="F1" s="4"/>
      <c r="G1" s="4"/>
      <c r="H1" s="4"/>
    </row>
    <row r="2" spans="2:8" ht="26.1">
      <c r="C2" s="89" t="s">
        <v>0</v>
      </c>
      <c r="D2" s="89"/>
      <c r="E2" s="89"/>
      <c r="F2" s="89"/>
      <c r="G2" s="89"/>
      <c r="H2" s="89"/>
    </row>
    <row r="3" spans="2:8" ht="10.5" customHeight="1" thickBot="1">
      <c r="C3" s="1"/>
      <c r="D3" s="1"/>
      <c r="E3" s="1"/>
      <c r="F3" s="1"/>
      <c r="G3" s="1"/>
      <c r="H3" s="1"/>
    </row>
    <row r="4" spans="2:8" ht="15.75" customHeight="1">
      <c r="B4" s="90" t="s">
        <v>1</v>
      </c>
      <c r="C4" s="91"/>
      <c r="D4" s="91"/>
      <c r="E4" s="91"/>
      <c r="F4" s="91"/>
      <c r="G4" s="91"/>
      <c r="H4" s="92"/>
    </row>
    <row r="5" spans="2:8" ht="15.75" customHeight="1">
      <c r="B5" s="93"/>
      <c r="C5" s="94"/>
      <c r="D5" s="94"/>
      <c r="E5" s="94"/>
      <c r="F5" s="94"/>
      <c r="G5" s="94"/>
      <c r="H5" s="95"/>
    </row>
    <row r="6" spans="2:8" ht="15.75" customHeight="1">
      <c r="B6" s="93"/>
      <c r="C6" s="94"/>
      <c r="D6" s="94"/>
      <c r="E6" s="94"/>
      <c r="F6" s="94"/>
      <c r="G6" s="94"/>
      <c r="H6" s="95"/>
    </row>
    <row r="7" spans="2:8" ht="15.75" customHeight="1">
      <c r="B7" s="93"/>
      <c r="C7" s="94"/>
      <c r="D7" s="94"/>
      <c r="E7" s="94"/>
      <c r="F7" s="94"/>
      <c r="G7" s="94"/>
      <c r="H7" s="95"/>
    </row>
    <row r="8" spans="2:8" ht="15.75" customHeight="1">
      <c r="B8" s="93"/>
      <c r="C8" s="94"/>
      <c r="D8" s="94"/>
      <c r="E8" s="94"/>
      <c r="F8" s="94"/>
      <c r="G8" s="94"/>
      <c r="H8" s="95"/>
    </row>
    <row r="9" spans="2:8" ht="15.75" customHeight="1">
      <c r="B9" s="93"/>
      <c r="C9" s="94"/>
      <c r="D9" s="94"/>
      <c r="E9" s="94"/>
      <c r="F9" s="94"/>
      <c r="G9" s="94"/>
      <c r="H9" s="95"/>
    </row>
    <row r="10" spans="2:8" ht="24.75" customHeight="1" thickBot="1">
      <c r="B10" s="96"/>
      <c r="C10" s="97"/>
      <c r="D10" s="97"/>
      <c r="E10" s="97"/>
      <c r="F10" s="97"/>
      <c r="G10" s="97"/>
      <c r="H10" s="98"/>
    </row>
    <row r="11" spans="2:8" ht="16.5" customHeight="1" thickBot="1">
      <c r="C11" s="5"/>
      <c r="D11" s="5"/>
      <c r="E11" s="5"/>
      <c r="F11" s="5"/>
      <c r="G11" s="5"/>
      <c r="H11" s="5"/>
    </row>
    <row r="12" spans="2:8" ht="26.45" thickBot="1">
      <c r="B12" s="99" t="s">
        <v>2</v>
      </c>
      <c r="C12" s="100"/>
      <c r="D12" s="100"/>
      <c r="E12" s="100"/>
      <c r="F12" s="100"/>
      <c r="G12" s="100"/>
      <c r="H12" s="101"/>
    </row>
    <row r="13" spans="2:8" ht="8.25" customHeight="1" thickBot="1">
      <c r="B13" s="17"/>
      <c r="C13" s="18"/>
      <c r="D13" s="18"/>
      <c r="E13" s="19"/>
      <c r="F13" s="19"/>
      <c r="G13" s="19"/>
      <c r="H13" s="40"/>
    </row>
    <row r="14" spans="2:8" ht="18.600000000000001">
      <c r="B14" s="20"/>
      <c r="C14" s="106" t="s">
        <v>3</v>
      </c>
      <c r="D14" s="107"/>
      <c r="E14" s="108" t="s">
        <v>4</v>
      </c>
      <c r="F14" s="109"/>
      <c r="G14" s="110"/>
      <c r="H14" s="37"/>
    </row>
    <row r="15" spans="2:8" ht="18.95" thickBot="1">
      <c r="B15" s="20"/>
      <c r="C15" s="35"/>
      <c r="D15" s="36"/>
      <c r="E15" s="111"/>
      <c r="F15" s="112"/>
      <c r="G15" s="113"/>
      <c r="H15" s="38"/>
    </row>
    <row r="16" spans="2:8" ht="69" customHeight="1" thickBot="1">
      <c r="B16" s="20"/>
      <c r="C16" s="106" t="s">
        <v>5</v>
      </c>
      <c r="D16" s="107"/>
      <c r="E16" s="16" t="s">
        <v>6</v>
      </c>
      <c r="F16" s="116" t="s">
        <v>7</v>
      </c>
      <c r="G16" s="117"/>
      <c r="H16" s="26"/>
    </row>
    <row r="17" spans="2:8" ht="26.25" customHeight="1" thickBot="1">
      <c r="B17" s="20"/>
      <c r="C17" s="106" t="s">
        <v>8</v>
      </c>
      <c r="D17" s="107"/>
      <c r="E17" s="15">
        <v>29480</v>
      </c>
      <c r="F17" s="24"/>
      <c r="G17" s="25"/>
      <c r="H17" s="39"/>
    </row>
    <row r="18" spans="2:8" ht="31.5" customHeight="1" thickBot="1">
      <c r="B18" s="20"/>
      <c r="C18" s="114" t="s">
        <v>9</v>
      </c>
      <c r="D18" s="115"/>
      <c r="E18" s="15">
        <f>E17-7007.9</f>
        <v>22472.1</v>
      </c>
      <c r="F18" s="118" t="s">
        <v>10</v>
      </c>
      <c r="G18" s="119"/>
      <c r="H18" s="120"/>
    </row>
    <row r="19" spans="2:8" ht="24.75" customHeight="1" thickBot="1">
      <c r="B19" s="20"/>
      <c r="C19" s="106" t="s">
        <v>11</v>
      </c>
      <c r="D19" s="107"/>
      <c r="E19" s="15">
        <v>0</v>
      </c>
      <c r="F19" s="27"/>
      <c r="G19" s="28"/>
      <c r="H19" s="29"/>
    </row>
    <row r="20" spans="2:8" ht="25.5" customHeight="1" thickBot="1">
      <c r="B20" s="20"/>
      <c r="C20" s="106" t="s">
        <v>12</v>
      </c>
      <c r="D20" s="107"/>
      <c r="E20" s="16">
        <v>46167</v>
      </c>
      <c r="F20" s="24"/>
      <c r="G20" s="25"/>
      <c r="H20" s="26"/>
    </row>
    <row r="21" spans="2:8" ht="102.95" customHeight="1" thickBot="1">
      <c r="B21" s="20"/>
      <c r="C21" s="106" t="s">
        <v>13</v>
      </c>
      <c r="D21" s="107"/>
      <c r="E21" s="16">
        <v>45554</v>
      </c>
      <c r="F21" s="24"/>
      <c r="G21" s="25"/>
      <c r="H21" s="26"/>
    </row>
    <row r="22" spans="2:8" ht="57" customHeight="1" thickBot="1">
      <c r="B22" s="21"/>
      <c r="C22" s="22"/>
      <c r="D22" s="22"/>
      <c r="E22" s="23"/>
      <c r="F22" s="23"/>
      <c r="G22" s="23"/>
      <c r="H22" s="30"/>
    </row>
    <row r="23" spans="2:8" ht="44.45" customHeight="1"/>
    <row r="24" spans="2:8" ht="9" customHeight="1" thickBot="1">
      <c r="B24" s="42"/>
      <c r="C24" s="43"/>
      <c r="D24" s="43"/>
      <c r="E24" s="44"/>
      <c r="F24" s="44"/>
      <c r="G24" s="44"/>
      <c r="H24" s="44"/>
    </row>
    <row r="25" spans="2:8" ht="34.5" customHeight="1" thickBot="1">
      <c r="B25" s="99" t="s">
        <v>14</v>
      </c>
      <c r="C25" s="100"/>
      <c r="D25" s="100"/>
      <c r="E25" s="100"/>
      <c r="F25" s="100"/>
      <c r="G25" s="100"/>
      <c r="H25" s="101"/>
    </row>
    <row r="26" spans="2:8" ht="107.25" customHeight="1" thickBot="1">
      <c r="B26" s="73" t="s">
        <v>15</v>
      </c>
      <c r="C26" s="74"/>
      <c r="D26" s="74"/>
      <c r="E26" s="74"/>
      <c r="F26" s="74"/>
      <c r="G26" s="74"/>
      <c r="H26" s="75"/>
    </row>
    <row r="27" spans="2:8" ht="64.5" customHeight="1" thickBot="1">
      <c r="B27" s="78" t="s">
        <v>16</v>
      </c>
      <c r="C27" s="79"/>
      <c r="D27" s="79"/>
      <c r="E27" s="80" t="s">
        <v>17</v>
      </c>
      <c r="F27" s="80"/>
      <c r="G27" s="80" t="s">
        <v>18</v>
      </c>
      <c r="H27" s="81"/>
    </row>
    <row r="28" spans="2:8" ht="57.6" customHeight="1">
      <c r="B28" s="76" t="s">
        <v>19</v>
      </c>
      <c r="C28" s="77"/>
      <c r="D28" s="77"/>
      <c r="E28" s="102">
        <v>45444</v>
      </c>
      <c r="F28" s="103"/>
      <c r="G28" s="104" t="s">
        <v>20</v>
      </c>
      <c r="H28" s="105"/>
    </row>
    <row r="29" spans="2:8" ht="57.6" customHeight="1">
      <c r="B29" s="86" t="s">
        <v>21</v>
      </c>
      <c r="C29" s="87"/>
      <c r="D29" s="87"/>
      <c r="E29" s="82">
        <v>45457</v>
      </c>
      <c r="F29" s="83"/>
      <c r="G29" s="84" t="s">
        <v>20</v>
      </c>
      <c r="H29" s="88"/>
    </row>
    <row r="30" spans="2:8" ht="42" customHeight="1">
      <c r="B30" s="86" t="s">
        <v>22</v>
      </c>
      <c r="C30" s="87"/>
      <c r="D30" s="87"/>
      <c r="E30" s="82">
        <v>45457</v>
      </c>
      <c r="F30" s="83"/>
      <c r="G30" s="84" t="s">
        <v>20</v>
      </c>
      <c r="H30" s="88"/>
    </row>
    <row r="31" spans="2:8" ht="55.5" customHeight="1">
      <c r="B31" s="86" t="s">
        <v>23</v>
      </c>
      <c r="C31" s="87"/>
      <c r="D31" s="87"/>
      <c r="E31" s="82">
        <v>45504</v>
      </c>
      <c r="F31" s="83"/>
      <c r="G31" s="84">
        <v>45611</v>
      </c>
      <c r="H31" s="85"/>
    </row>
    <row r="32" spans="2:8" ht="15.6">
      <c r="B32" s="86" t="s">
        <v>24</v>
      </c>
      <c r="C32" s="87"/>
      <c r="D32" s="87"/>
      <c r="E32" s="82">
        <v>45518</v>
      </c>
      <c r="F32" s="83"/>
      <c r="G32" s="84">
        <v>45596</v>
      </c>
      <c r="H32" s="88"/>
    </row>
    <row r="33" spans="2:8" ht="15.6">
      <c r="B33" s="86" t="s">
        <v>25</v>
      </c>
      <c r="C33" s="87"/>
      <c r="D33" s="87"/>
      <c r="E33" s="82">
        <v>45518</v>
      </c>
      <c r="F33" s="83"/>
      <c r="G33" s="84">
        <v>45596</v>
      </c>
      <c r="H33" s="85"/>
    </row>
    <row r="34" spans="2:8" ht="15.6">
      <c r="B34" s="86" t="s">
        <v>26</v>
      </c>
      <c r="C34" s="87"/>
      <c r="D34" s="87"/>
      <c r="E34" s="82">
        <v>45627</v>
      </c>
      <c r="F34" s="83"/>
      <c r="G34" s="84">
        <v>45627</v>
      </c>
      <c r="H34" s="88"/>
    </row>
    <row r="35" spans="2:8" ht="15.6">
      <c r="B35" s="86" t="s">
        <v>27</v>
      </c>
      <c r="C35" s="87"/>
      <c r="D35" s="87"/>
      <c r="E35" s="82">
        <v>45627</v>
      </c>
      <c r="F35" s="83"/>
      <c r="G35" s="84">
        <v>45627</v>
      </c>
      <c r="H35" s="88"/>
    </row>
    <row r="36" spans="2:8" ht="15.6">
      <c r="B36" s="86" t="s">
        <v>28</v>
      </c>
      <c r="C36" s="87"/>
      <c r="D36" s="87"/>
      <c r="E36" s="82">
        <v>45596</v>
      </c>
      <c r="F36" s="83"/>
      <c r="G36" s="84">
        <v>45644</v>
      </c>
      <c r="H36" s="85"/>
    </row>
    <row r="37" spans="2:8" ht="15.6">
      <c r="B37" s="86" t="s">
        <v>29</v>
      </c>
      <c r="C37" s="87"/>
      <c r="D37" s="87"/>
      <c r="E37" s="82">
        <v>45703</v>
      </c>
      <c r="F37" s="83"/>
      <c r="G37" s="84">
        <v>45703</v>
      </c>
      <c r="H37" s="85"/>
    </row>
    <row r="38" spans="2:8" ht="15.95" thickBot="1">
      <c r="B38" s="123"/>
      <c r="C38" s="124"/>
      <c r="D38" s="124"/>
      <c r="E38" s="121"/>
      <c r="F38" s="121"/>
      <c r="G38" s="121"/>
      <c r="H38" s="122"/>
    </row>
    <row r="39" spans="2:8" ht="17.25" customHeight="1">
      <c r="B39" s="33"/>
      <c r="C39" s="33"/>
      <c r="D39" s="34"/>
      <c r="E39" s="34"/>
      <c r="F39" s="34"/>
      <c r="G39" s="34"/>
      <c r="H39" s="34"/>
    </row>
    <row r="40" spans="2:8" ht="26.45" thickBot="1">
      <c r="B40" s="70" t="s">
        <v>30</v>
      </c>
      <c r="C40" s="71"/>
      <c r="D40" s="71"/>
      <c r="E40" s="71"/>
      <c r="F40" s="71"/>
      <c r="G40" s="71"/>
      <c r="H40" s="72"/>
    </row>
    <row r="41" spans="2:8" ht="65.25" customHeight="1" thickBot="1">
      <c r="B41" s="73" t="s">
        <v>31</v>
      </c>
      <c r="C41" s="74"/>
      <c r="D41" s="74"/>
      <c r="E41" s="74"/>
      <c r="F41" s="74"/>
      <c r="G41" s="74"/>
      <c r="H41" s="75"/>
    </row>
    <row r="42" spans="2:8" ht="24" thickBot="1">
      <c r="B42" s="62" t="s">
        <v>32</v>
      </c>
      <c r="C42" s="63"/>
      <c r="D42" s="63"/>
      <c r="E42" s="63"/>
      <c r="F42" s="63"/>
      <c r="G42" s="63"/>
      <c r="H42" s="64"/>
    </row>
    <row r="43" spans="2:8" ht="55.5">
      <c r="B43" s="129" t="s">
        <v>33</v>
      </c>
      <c r="C43" s="130"/>
      <c r="D43" s="41" t="s">
        <v>34</v>
      </c>
      <c r="E43" s="31" t="s">
        <v>35</v>
      </c>
      <c r="F43" s="31" t="s">
        <v>36</v>
      </c>
      <c r="G43" s="125" t="s">
        <v>37</v>
      </c>
      <c r="H43" s="126"/>
    </row>
    <row r="44" spans="2:8" ht="18.600000000000001">
      <c r="B44" s="56"/>
      <c r="C44" s="57"/>
      <c r="D44" s="32"/>
      <c r="E44" s="12"/>
      <c r="F44" s="13"/>
      <c r="G44" s="52">
        <f t="shared" ref="G44:G46" si="0">E44*F44</f>
        <v>0</v>
      </c>
      <c r="H44" s="53"/>
    </row>
    <row r="45" spans="2:8" ht="18.600000000000001">
      <c r="B45" s="56"/>
      <c r="C45" s="57"/>
      <c r="D45" s="32"/>
      <c r="E45" s="12"/>
      <c r="F45" s="13"/>
      <c r="G45" s="52">
        <f t="shared" si="0"/>
        <v>0</v>
      </c>
      <c r="H45" s="53"/>
    </row>
    <row r="46" spans="2:8" ht="18.600000000000001">
      <c r="B46" s="56"/>
      <c r="C46" s="57"/>
      <c r="D46" s="32"/>
      <c r="E46" s="12"/>
      <c r="F46" s="13"/>
      <c r="G46" s="52">
        <f t="shared" si="0"/>
        <v>0</v>
      </c>
      <c r="H46" s="53"/>
    </row>
    <row r="47" spans="2:8" ht="18.600000000000001">
      <c r="B47" s="56"/>
      <c r="C47" s="57"/>
      <c r="D47" s="32"/>
      <c r="E47" s="12"/>
      <c r="F47" s="13"/>
      <c r="G47" s="52">
        <f t="shared" ref="G47:G53" si="1">E47*F47</f>
        <v>0</v>
      </c>
      <c r="H47" s="53"/>
    </row>
    <row r="48" spans="2:8" ht="18.600000000000001">
      <c r="B48" s="56"/>
      <c r="C48" s="57"/>
      <c r="D48" s="32"/>
      <c r="E48" s="12"/>
      <c r="F48" s="13"/>
      <c r="G48" s="52">
        <f t="shared" si="1"/>
        <v>0</v>
      </c>
      <c r="H48" s="53"/>
    </row>
    <row r="49" spans="2:10" ht="18.600000000000001">
      <c r="B49" s="56"/>
      <c r="C49" s="57"/>
      <c r="D49" s="32"/>
      <c r="E49" s="12"/>
      <c r="F49" s="13"/>
      <c r="G49" s="52">
        <f t="shared" si="1"/>
        <v>0</v>
      </c>
      <c r="H49" s="53"/>
    </row>
    <row r="50" spans="2:10" ht="16.5" customHeight="1">
      <c r="B50" s="56"/>
      <c r="C50" s="57"/>
      <c r="D50" s="32"/>
      <c r="E50" s="12"/>
      <c r="F50" s="13"/>
      <c r="G50" s="52">
        <f t="shared" si="1"/>
        <v>0</v>
      </c>
      <c r="H50" s="53"/>
    </row>
    <row r="51" spans="2:10" ht="18.600000000000001">
      <c r="B51" s="56"/>
      <c r="C51" s="57"/>
      <c r="D51" s="32"/>
      <c r="E51" s="12"/>
      <c r="F51" s="13"/>
      <c r="G51" s="52">
        <f t="shared" si="1"/>
        <v>0</v>
      </c>
      <c r="H51" s="53"/>
    </row>
    <row r="52" spans="2:10" ht="21">
      <c r="B52" s="56"/>
      <c r="C52" s="57"/>
      <c r="D52" s="32"/>
      <c r="E52" s="12"/>
      <c r="F52" s="13"/>
      <c r="G52" s="52">
        <f t="shared" si="1"/>
        <v>0</v>
      </c>
      <c r="H52" s="53"/>
      <c r="I52" s="2"/>
      <c r="J52" s="2"/>
    </row>
    <row r="53" spans="2:10" ht="19.5" customHeight="1">
      <c r="B53" s="56"/>
      <c r="C53" s="57"/>
      <c r="D53" s="32"/>
      <c r="E53" s="12"/>
      <c r="F53" s="14"/>
      <c r="G53" s="52">
        <f t="shared" si="1"/>
        <v>0</v>
      </c>
      <c r="H53" s="53"/>
    </row>
    <row r="54" spans="2:10" ht="21.6" thickBot="1">
      <c r="B54" s="67" t="s">
        <v>38</v>
      </c>
      <c r="C54" s="68"/>
      <c r="D54" s="68"/>
      <c r="E54" s="68"/>
      <c r="F54" s="69"/>
      <c r="G54" s="127">
        <f>SUM(G44:H53)</f>
        <v>0</v>
      </c>
      <c r="H54" s="128"/>
    </row>
    <row r="55" spans="2:10" ht="15.95" thickBot="1">
      <c r="C55" s="1"/>
      <c r="D55" s="1"/>
      <c r="E55" s="1"/>
      <c r="F55" s="6"/>
      <c r="G55" s="3"/>
      <c r="H55" s="3"/>
    </row>
    <row r="56" spans="2:10" ht="24" thickBot="1">
      <c r="B56" s="62" t="s">
        <v>39</v>
      </c>
      <c r="C56" s="63"/>
      <c r="D56" s="63"/>
      <c r="E56" s="63"/>
      <c r="F56" s="63"/>
      <c r="G56" s="63"/>
      <c r="H56" s="64"/>
    </row>
    <row r="57" spans="2:10" ht="55.5">
      <c r="B57" s="129" t="s">
        <v>33</v>
      </c>
      <c r="C57" s="130"/>
      <c r="D57" s="41" t="s">
        <v>34</v>
      </c>
      <c r="E57" s="31" t="s">
        <v>35</v>
      </c>
      <c r="F57" s="31" t="s">
        <v>36</v>
      </c>
      <c r="G57" s="125" t="s">
        <v>37</v>
      </c>
      <c r="H57" s="126"/>
    </row>
    <row r="58" spans="2:10" ht="18.600000000000001">
      <c r="B58" s="58" t="s">
        <v>40</v>
      </c>
      <c r="C58" s="59"/>
      <c r="D58" s="32" t="s">
        <v>41</v>
      </c>
      <c r="E58" s="47">
        <v>40</v>
      </c>
      <c r="F58" s="48">
        <v>1</v>
      </c>
      <c r="G58" s="52">
        <f t="shared" ref="G58:G67" si="2">E58*F58</f>
        <v>40</v>
      </c>
      <c r="H58" s="53"/>
    </row>
    <row r="59" spans="2:10" ht="18.600000000000001">
      <c r="B59" s="58" t="s">
        <v>42</v>
      </c>
      <c r="C59" s="59"/>
      <c r="D59" s="32" t="s">
        <v>41</v>
      </c>
      <c r="E59" s="47">
        <v>75</v>
      </c>
      <c r="F59" s="48">
        <v>2</v>
      </c>
      <c r="G59" s="52">
        <f t="shared" si="2"/>
        <v>150</v>
      </c>
      <c r="H59" s="53"/>
    </row>
    <row r="60" spans="2:10" ht="18.600000000000001">
      <c r="B60" s="58" t="s">
        <v>43</v>
      </c>
      <c r="C60" s="59"/>
      <c r="D60" s="32" t="s">
        <v>41</v>
      </c>
      <c r="E60" s="47">
        <v>75</v>
      </c>
      <c r="F60" s="48">
        <v>2</v>
      </c>
      <c r="G60" s="52">
        <f t="shared" si="2"/>
        <v>150</v>
      </c>
      <c r="H60" s="53"/>
    </row>
    <row r="61" spans="2:10" ht="18.600000000000001">
      <c r="B61" s="58" t="s">
        <v>44</v>
      </c>
      <c r="C61" s="59"/>
      <c r="D61" s="32" t="s">
        <v>41</v>
      </c>
      <c r="E61" s="47">
        <v>250</v>
      </c>
      <c r="F61" s="48">
        <v>1</v>
      </c>
      <c r="G61" s="52">
        <f t="shared" si="2"/>
        <v>250</v>
      </c>
      <c r="H61" s="53"/>
    </row>
    <row r="62" spans="2:10" ht="18.600000000000001">
      <c r="B62" s="56"/>
      <c r="C62" s="57"/>
      <c r="D62" s="32"/>
      <c r="E62" s="12"/>
      <c r="F62" s="13"/>
      <c r="G62" s="52">
        <f t="shared" si="2"/>
        <v>0</v>
      </c>
      <c r="H62" s="53"/>
    </row>
    <row r="63" spans="2:10" ht="18.600000000000001">
      <c r="B63" s="56"/>
      <c r="C63" s="57"/>
      <c r="D63" s="32"/>
      <c r="E63" s="12"/>
      <c r="F63" s="13"/>
      <c r="G63" s="52">
        <f t="shared" si="2"/>
        <v>0</v>
      </c>
      <c r="H63" s="53"/>
    </row>
    <row r="64" spans="2:10" ht="16.5" customHeight="1">
      <c r="B64" s="56"/>
      <c r="C64" s="57"/>
      <c r="D64" s="32"/>
      <c r="E64" s="12"/>
      <c r="F64" s="13"/>
      <c r="G64" s="52">
        <f t="shared" si="2"/>
        <v>0</v>
      </c>
      <c r="H64" s="53"/>
    </row>
    <row r="65" spans="2:10" ht="18.600000000000001">
      <c r="B65" s="56"/>
      <c r="C65" s="57"/>
      <c r="D65" s="32"/>
      <c r="E65" s="12"/>
      <c r="F65" s="13"/>
      <c r="G65" s="52">
        <f t="shared" si="2"/>
        <v>0</v>
      </c>
      <c r="H65" s="53"/>
    </row>
    <row r="66" spans="2:10" ht="21">
      <c r="B66" s="56"/>
      <c r="C66" s="57"/>
      <c r="D66" s="32"/>
      <c r="E66" s="12"/>
      <c r="F66" s="13"/>
      <c r="G66" s="52">
        <f t="shared" si="2"/>
        <v>0</v>
      </c>
      <c r="H66" s="53"/>
      <c r="I66" s="2"/>
      <c r="J66" s="2"/>
    </row>
    <row r="67" spans="2:10" ht="18" customHeight="1">
      <c r="B67" s="56"/>
      <c r="C67" s="57"/>
      <c r="D67" s="32"/>
      <c r="E67" s="12"/>
      <c r="F67" s="14"/>
      <c r="G67" s="52">
        <f t="shared" si="2"/>
        <v>0</v>
      </c>
      <c r="H67" s="53"/>
    </row>
    <row r="68" spans="2:10" ht="21.6" thickBot="1">
      <c r="B68" s="67" t="s">
        <v>45</v>
      </c>
      <c r="C68" s="68"/>
      <c r="D68" s="68"/>
      <c r="E68" s="68"/>
      <c r="F68" s="69"/>
      <c r="G68" s="127">
        <f>SUM(G58:H67)</f>
        <v>590</v>
      </c>
      <c r="H68" s="128"/>
    </row>
    <row r="69" spans="2:10" ht="15.95" thickBot="1">
      <c r="C69" s="1"/>
      <c r="D69" s="1"/>
      <c r="E69" s="1"/>
      <c r="F69" s="6"/>
      <c r="G69" s="3"/>
      <c r="H69" s="3"/>
    </row>
    <row r="70" spans="2:10" ht="24" thickBot="1">
      <c r="B70" s="62" t="s">
        <v>46</v>
      </c>
      <c r="C70" s="63"/>
      <c r="D70" s="63"/>
      <c r="E70" s="63"/>
      <c r="F70" s="63"/>
      <c r="G70" s="63"/>
      <c r="H70" s="64"/>
    </row>
    <row r="71" spans="2:10" ht="55.5">
      <c r="B71" s="129" t="s">
        <v>33</v>
      </c>
      <c r="C71" s="130"/>
      <c r="D71" s="41" t="s">
        <v>34</v>
      </c>
      <c r="E71" s="31" t="s">
        <v>35</v>
      </c>
      <c r="F71" s="31" t="s">
        <v>36</v>
      </c>
      <c r="G71" s="125" t="s">
        <v>37</v>
      </c>
      <c r="H71" s="126"/>
    </row>
    <row r="72" spans="2:10" ht="27" customHeight="1">
      <c r="B72" s="60" t="s">
        <v>47</v>
      </c>
      <c r="C72" s="61"/>
      <c r="D72" s="32" t="s">
        <v>41</v>
      </c>
      <c r="E72" s="47">
        <v>14</v>
      </c>
      <c r="F72" s="48">
        <v>80</v>
      </c>
      <c r="G72" s="52">
        <f t="shared" ref="G72:G81" si="3">E72*F72</f>
        <v>1120</v>
      </c>
      <c r="H72" s="53"/>
    </row>
    <row r="73" spans="2:10" ht="27" customHeight="1">
      <c r="B73" s="60" t="s">
        <v>48</v>
      </c>
      <c r="C73" s="61"/>
      <c r="D73" s="32" t="s">
        <v>41</v>
      </c>
      <c r="E73" s="47">
        <v>14</v>
      </c>
      <c r="F73" s="48">
        <v>160</v>
      </c>
      <c r="G73" s="52">
        <f t="shared" si="3"/>
        <v>2240</v>
      </c>
      <c r="H73" s="53"/>
    </row>
    <row r="74" spans="2:10" ht="18.600000000000001">
      <c r="B74" s="58" t="s">
        <v>49</v>
      </c>
      <c r="C74" s="59"/>
      <c r="D74" s="32" t="s">
        <v>41</v>
      </c>
      <c r="E74" s="47">
        <v>1</v>
      </c>
      <c r="F74" s="48">
        <v>75</v>
      </c>
      <c r="G74" s="52">
        <f t="shared" si="3"/>
        <v>75</v>
      </c>
      <c r="H74" s="53"/>
    </row>
    <row r="75" spans="2:10" ht="18.600000000000001">
      <c r="B75" s="56"/>
      <c r="C75" s="57"/>
      <c r="D75" s="32"/>
      <c r="E75" s="12"/>
      <c r="F75" s="13"/>
      <c r="G75" s="52">
        <f t="shared" si="3"/>
        <v>0</v>
      </c>
      <c r="H75" s="53"/>
    </row>
    <row r="76" spans="2:10" ht="18.600000000000001">
      <c r="B76" s="56"/>
      <c r="C76" s="57"/>
      <c r="D76" s="32"/>
      <c r="E76" s="12"/>
      <c r="F76" s="13"/>
      <c r="G76" s="52">
        <f t="shared" si="3"/>
        <v>0</v>
      </c>
      <c r="H76" s="53"/>
    </row>
    <row r="77" spans="2:10" ht="18.600000000000001">
      <c r="B77" s="56"/>
      <c r="C77" s="57"/>
      <c r="D77" s="32"/>
      <c r="E77" s="12"/>
      <c r="F77" s="13"/>
      <c r="G77" s="52">
        <f t="shared" si="3"/>
        <v>0</v>
      </c>
      <c r="H77" s="53"/>
    </row>
    <row r="78" spans="2:10" ht="16.5" customHeight="1">
      <c r="B78" s="56"/>
      <c r="C78" s="57"/>
      <c r="D78" s="32"/>
      <c r="E78" s="12"/>
      <c r="F78" s="13"/>
      <c r="G78" s="52">
        <f t="shared" si="3"/>
        <v>0</v>
      </c>
      <c r="H78" s="53"/>
    </row>
    <row r="79" spans="2:10" ht="18.600000000000001">
      <c r="B79" s="56"/>
      <c r="C79" s="57"/>
      <c r="D79" s="32"/>
      <c r="E79" s="12"/>
      <c r="F79" s="13"/>
      <c r="G79" s="52">
        <f t="shared" si="3"/>
        <v>0</v>
      </c>
      <c r="H79" s="53"/>
    </row>
    <row r="80" spans="2:10" ht="21">
      <c r="B80" s="56"/>
      <c r="C80" s="57"/>
      <c r="D80" s="32"/>
      <c r="E80" s="12"/>
      <c r="F80" s="13"/>
      <c r="G80" s="52">
        <f t="shared" si="3"/>
        <v>0</v>
      </c>
      <c r="H80" s="53"/>
      <c r="I80" s="2"/>
      <c r="J80" s="2"/>
    </row>
    <row r="81" spans="2:8" ht="20.25" customHeight="1">
      <c r="B81" s="56"/>
      <c r="C81" s="57"/>
      <c r="D81" s="32"/>
      <c r="E81" s="12"/>
      <c r="F81" s="14"/>
      <c r="G81" s="52">
        <f t="shared" si="3"/>
        <v>0</v>
      </c>
      <c r="H81" s="53"/>
    </row>
    <row r="82" spans="2:8" ht="21.6" thickBot="1">
      <c r="B82" s="67" t="s">
        <v>50</v>
      </c>
      <c r="C82" s="68"/>
      <c r="D82" s="68"/>
      <c r="E82" s="68"/>
      <c r="F82" s="69"/>
      <c r="G82" s="127">
        <f>SUM(G72:H81)</f>
        <v>3435</v>
      </c>
      <c r="H82" s="128"/>
    </row>
    <row r="83" spans="2:8" ht="15.95" thickBot="1">
      <c r="B83" s="7"/>
      <c r="C83" s="1"/>
      <c r="D83" s="1"/>
      <c r="E83" s="1"/>
      <c r="F83" s="6"/>
      <c r="G83" s="3"/>
      <c r="H83" s="3"/>
    </row>
    <row r="84" spans="2:8" ht="24" thickBot="1">
      <c r="B84" s="62" t="s">
        <v>51</v>
      </c>
      <c r="C84" s="63"/>
      <c r="D84" s="63"/>
      <c r="E84" s="63"/>
      <c r="F84" s="63"/>
      <c r="G84" s="63"/>
      <c r="H84" s="64"/>
    </row>
    <row r="85" spans="2:8" ht="55.5">
      <c r="B85" s="129" t="s">
        <v>33</v>
      </c>
      <c r="C85" s="130"/>
      <c r="D85" s="41" t="s">
        <v>34</v>
      </c>
      <c r="E85" s="31" t="s">
        <v>35</v>
      </c>
      <c r="F85" s="31" t="s">
        <v>36</v>
      </c>
      <c r="G85" s="125" t="s">
        <v>37</v>
      </c>
      <c r="H85" s="126"/>
    </row>
    <row r="86" spans="2:8" ht="18.600000000000001">
      <c r="B86" s="56" t="s">
        <v>52</v>
      </c>
      <c r="C86" s="57"/>
      <c r="D86" s="32" t="s">
        <v>53</v>
      </c>
      <c r="E86" s="47">
        <v>1500</v>
      </c>
      <c r="F86" s="48">
        <v>2</v>
      </c>
      <c r="G86" s="52">
        <f t="shared" ref="G86:G99" si="4">E86*F86</f>
        <v>3000</v>
      </c>
      <c r="H86" s="53"/>
    </row>
    <row r="87" spans="2:8" ht="18.600000000000001">
      <c r="B87" s="45"/>
      <c r="C87" s="46" t="s">
        <v>54</v>
      </c>
      <c r="D87" s="32" t="s">
        <v>55</v>
      </c>
      <c r="E87" s="47">
        <v>9000</v>
      </c>
      <c r="F87" s="48">
        <v>1</v>
      </c>
      <c r="G87" s="52">
        <f t="shared" ref="G87" si="5">E87*F87</f>
        <v>9000</v>
      </c>
      <c r="H87" s="53"/>
    </row>
    <row r="88" spans="2:8" ht="18.600000000000001">
      <c r="B88" s="56" t="s">
        <v>56</v>
      </c>
      <c r="C88" s="57"/>
      <c r="D88" s="32" t="s">
        <v>53</v>
      </c>
      <c r="E88" s="47">
        <v>350</v>
      </c>
      <c r="F88" s="48">
        <v>1</v>
      </c>
      <c r="G88" s="52">
        <f t="shared" si="4"/>
        <v>350</v>
      </c>
      <c r="H88" s="53"/>
    </row>
    <row r="89" spans="2:8" ht="41.1" customHeight="1">
      <c r="B89" s="65" t="s">
        <v>57</v>
      </c>
      <c r="C89" s="66"/>
      <c r="D89" s="32" t="s">
        <v>53</v>
      </c>
      <c r="E89" s="47">
        <v>11.33</v>
      </c>
      <c r="F89" s="48">
        <v>50</v>
      </c>
      <c r="G89" s="52">
        <f t="shared" si="4"/>
        <v>566.5</v>
      </c>
      <c r="H89" s="53"/>
    </row>
    <row r="90" spans="2:8" ht="43.5" customHeight="1">
      <c r="B90" s="131" t="s">
        <v>58</v>
      </c>
      <c r="C90" s="132"/>
      <c r="D90" s="49" t="s">
        <v>53</v>
      </c>
      <c r="E90" s="47">
        <v>19.989999999999998</v>
      </c>
      <c r="F90" s="48">
        <v>25</v>
      </c>
      <c r="G90" s="52">
        <f t="shared" ref="G90" si="6">E90*F90</f>
        <v>499.74999999999994</v>
      </c>
      <c r="H90" s="53"/>
    </row>
    <row r="91" spans="2:8" ht="18.600000000000001">
      <c r="B91" s="56" t="s">
        <v>59</v>
      </c>
      <c r="C91" s="57"/>
      <c r="D91" s="32" t="s">
        <v>53</v>
      </c>
      <c r="E91" s="47">
        <v>15</v>
      </c>
      <c r="F91" s="48">
        <v>0</v>
      </c>
      <c r="G91" s="52">
        <f t="shared" si="4"/>
        <v>0</v>
      </c>
      <c r="H91" s="53"/>
    </row>
    <row r="92" spans="2:8" ht="18.600000000000001">
      <c r="B92" s="56" t="s">
        <v>60</v>
      </c>
      <c r="C92" s="57"/>
      <c r="D92" s="32" t="s">
        <v>53</v>
      </c>
      <c r="E92" s="47">
        <v>12.15</v>
      </c>
      <c r="F92" s="48">
        <v>117</v>
      </c>
      <c r="G92" s="52">
        <f t="shared" si="4"/>
        <v>1421.55</v>
      </c>
      <c r="H92" s="53"/>
    </row>
    <row r="93" spans="2:8" ht="18.600000000000001">
      <c r="B93" s="45"/>
      <c r="C93" s="46" t="s">
        <v>61</v>
      </c>
      <c r="D93" s="32" t="s">
        <v>53</v>
      </c>
      <c r="E93" s="47">
        <v>9.58</v>
      </c>
      <c r="F93" s="48">
        <v>150</v>
      </c>
      <c r="G93" s="52">
        <f t="shared" ref="G93" si="7">E93*F93</f>
        <v>1437</v>
      </c>
      <c r="H93" s="53"/>
    </row>
    <row r="94" spans="2:8" ht="18.600000000000001">
      <c r="B94" s="45"/>
      <c r="C94" s="46" t="s">
        <v>62</v>
      </c>
      <c r="D94" s="32" t="s">
        <v>53</v>
      </c>
      <c r="E94" s="47">
        <v>20</v>
      </c>
      <c r="F94" s="48">
        <v>25</v>
      </c>
      <c r="G94" s="52">
        <f t="shared" ref="G94" si="8">E94*F94</f>
        <v>500</v>
      </c>
      <c r="H94" s="53"/>
    </row>
    <row r="95" spans="2:8" ht="18.600000000000001">
      <c r="B95" s="56" t="s">
        <v>63</v>
      </c>
      <c r="C95" s="57"/>
      <c r="D95" s="32" t="s">
        <v>41</v>
      </c>
      <c r="E95" s="47">
        <v>0.4</v>
      </c>
      <c r="F95" s="50">
        <v>2250</v>
      </c>
      <c r="G95" s="52">
        <f t="shared" si="4"/>
        <v>900</v>
      </c>
      <c r="H95" s="53"/>
    </row>
    <row r="96" spans="2:8" ht="16.5" customHeight="1">
      <c r="B96" s="56" t="s">
        <v>64</v>
      </c>
      <c r="C96" s="57"/>
      <c r="D96" s="32" t="s">
        <v>41</v>
      </c>
      <c r="E96" s="47">
        <v>400</v>
      </c>
      <c r="F96" s="48">
        <v>5</v>
      </c>
      <c r="G96" s="52">
        <f t="shared" si="4"/>
        <v>2000</v>
      </c>
      <c r="H96" s="53"/>
    </row>
    <row r="97" spans="2:12" ht="18.600000000000001">
      <c r="B97" s="65" t="s">
        <v>65</v>
      </c>
      <c r="C97" s="66"/>
      <c r="D97" s="32" t="s">
        <v>41</v>
      </c>
      <c r="E97" s="47">
        <v>1000</v>
      </c>
      <c r="F97" s="48">
        <v>1</v>
      </c>
      <c r="G97" s="52">
        <f t="shared" si="4"/>
        <v>1000</v>
      </c>
      <c r="H97" s="53"/>
    </row>
    <row r="98" spans="2:12" ht="39.950000000000003" customHeight="1">
      <c r="B98" s="65" t="s">
        <v>66</v>
      </c>
      <c r="C98" s="66"/>
      <c r="D98" s="32" t="s">
        <v>41</v>
      </c>
      <c r="E98" s="47">
        <v>4000</v>
      </c>
      <c r="F98" s="48">
        <v>1</v>
      </c>
      <c r="G98" s="52">
        <f t="shared" si="4"/>
        <v>4000</v>
      </c>
      <c r="H98" s="53"/>
      <c r="I98" s="2"/>
      <c r="J98" s="2"/>
    </row>
    <row r="99" spans="2:12" ht="20.25" customHeight="1">
      <c r="B99" s="56" t="s">
        <v>67</v>
      </c>
      <c r="C99" s="57"/>
      <c r="D99" s="32" t="s">
        <v>53</v>
      </c>
      <c r="E99" s="12">
        <v>650</v>
      </c>
      <c r="F99" s="14">
        <v>1</v>
      </c>
      <c r="G99" s="52">
        <f t="shared" si="4"/>
        <v>650</v>
      </c>
      <c r="H99" s="53"/>
    </row>
    <row r="100" spans="2:12" ht="21.6" thickBot="1">
      <c r="B100" s="67" t="s">
        <v>68</v>
      </c>
      <c r="C100" s="68"/>
      <c r="D100" s="68"/>
      <c r="E100" s="68"/>
      <c r="F100" s="69"/>
      <c r="G100" s="127">
        <f>SUM(G86:H99)</f>
        <v>25324.799999999999</v>
      </c>
      <c r="H100" s="128"/>
      <c r="L100" s="51"/>
    </row>
    <row r="101" spans="2:12" ht="15.95" thickBot="1">
      <c r="B101" s="7"/>
      <c r="C101" s="1"/>
      <c r="D101" s="1"/>
      <c r="E101" s="1"/>
      <c r="F101" s="6"/>
      <c r="G101" s="3"/>
      <c r="H101" s="3"/>
    </row>
    <row r="102" spans="2:12" ht="24" thickBot="1">
      <c r="B102" s="62" t="s">
        <v>69</v>
      </c>
      <c r="C102" s="63"/>
      <c r="D102" s="63"/>
      <c r="E102" s="63"/>
      <c r="F102" s="63"/>
      <c r="G102" s="63"/>
      <c r="H102" s="64"/>
    </row>
    <row r="103" spans="2:12" ht="55.5">
      <c r="B103" s="129" t="s">
        <v>33</v>
      </c>
      <c r="C103" s="130"/>
      <c r="D103" s="41" t="s">
        <v>34</v>
      </c>
      <c r="E103" s="31" t="s">
        <v>35</v>
      </c>
      <c r="F103" s="31" t="s">
        <v>36</v>
      </c>
      <c r="G103" s="125" t="s">
        <v>37</v>
      </c>
      <c r="H103" s="126"/>
    </row>
    <row r="104" spans="2:12" ht="18.600000000000001">
      <c r="B104" s="56"/>
      <c r="C104" s="57"/>
      <c r="D104" s="32"/>
      <c r="E104" s="12"/>
      <c r="F104" s="13"/>
      <c r="G104" s="52">
        <f t="shared" ref="G104:G113" si="9">E104*F104</f>
        <v>0</v>
      </c>
      <c r="H104" s="53"/>
    </row>
    <row r="105" spans="2:12" ht="18.600000000000001">
      <c r="B105" s="56"/>
      <c r="C105" s="57"/>
      <c r="D105" s="32"/>
      <c r="E105" s="12"/>
      <c r="F105" s="13"/>
      <c r="G105" s="52">
        <f t="shared" si="9"/>
        <v>0</v>
      </c>
      <c r="H105" s="53"/>
    </row>
    <row r="106" spans="2:12" ht="18.600000000000001">
      <c r="B106" s="56"/>
      <c r="C106" s="57"/>
      <c r="D106" s="32"/>
      <c r="E106" s="12"/>
      <c r="F106" s="13"/>
      <c r="G106" s="52">
        <f t="shared" si="9"/>
        <v>0</v>
      </c>
      <c r="H106" s="53"/>
    </row>
    <row r="107" spans="2:12" ht="18.600000000000001">
      <c r="B107" s="56"/>
      <c r="C107" s="57"/>
      <c r="D107" s="32"/>
      <c r="E107" s="12"/>
      <c r="F107" s="13"/>
      <c r="G107" s="52">
        <f t="shared" si="9"/>
        <v>0</v>
      </c>
      <c r="H107" s="53"/>
    </row>
    <row r="108" spans="2:12" ht="18.600000000000001">
      <c r="B108" s="56"/>
      <c r="C108" s="57"/>
      <c r="D108" s="32"/>
      <c r="E108" s="12"/>
      <c r="F108" s="13"/>
      <c r="G108" s="52">
        <f t="shared" si="9"/>
        <v>0</v>
      </c>
      <c r="H108" s="53"/>
    </row>
    <row r="109" spans="2:12" ht="18.600000000000001">
      <c r="B109" s="56"/>
      <c r="C109" s="57"/>
      <c r="D109" s="32"/>
      <c r="E109" s="12"/>
      <c r="F109" s="13"/>
      <c r="G109" s="52">
        <f t="shared" si="9"/>
        <v>0</v>
      </c>
      <c r="H109" s="53"/>
    </row>
    <row r="110" spans="2:12" ht="16.5" customHeight="1">
      <c r="B110" s="56"/>
      <c r="C110" s="57"/>
      <c r="D110" s="32"/>
      <c r="E110" s="12"/>
      <c r="F110" s="13"/>
      <c r="G110" s="52">
        <f t="shared" si="9"/>
        <v>0</v>
      </c>
      <c r="H110" s="53"/>
    </row>
    <row r="111" spans="2:12" ht="18.600000000000001">
      <c r="B111" s="56"/>
      <c r="C111" s="57"/>
      <c r="D111" s="32"/>
      <c r="E111" s="12"/>
      <c r="F111" s="13"/>
      <c r="G111" s="52">
        <f t="shared" si="9"/>
        <v>0</v>
      </c>
      <c r="H111" s="53"/>
    </row>
    <row r="112" spans="2:12" ht="21">
      <c r="B112" s="56"/>
      <c r="C112" s="57"/>
      <c r="D112" s="32"/>
      <c r="E112" s="12"/>
      <c r="F112" s="13"/>
      <c r="G112" s="52">
        <f t="shared" si="9"/>
        <v>0</v>
      </c>
      <c r="H112" s="53"/>
      <c r="I112" s="2"/>
      <c r="J112" s="2"/>
    </row>
    <row r="113" spans="2:8" ht="19.5" customHeight="1">
      <c r="B113" s="56"/>
      <c r="C113" s="57"/>
      <c r="D113" s="32"/>
      <c r="E113" s="12"/>
      <c r="F113" s="14"/>
      <c r="G113" s="52">
        <f t="shared" si="9"/>
        <v>0</v>
      </c>
      <c r="H113" s="53"/>
    </row>
    <row r="114" spans="2:8" ht="21.6" thickBot="1">
      <c r="B114" s="67" t="s">
        <v>70</v>
      </c>
      <c r="C114" s="68"/>
      <c r="D114" s="68"/>
      <c r="E114" s="68"/>
      <c r="F114" s="69"/>
      <c r="G114" s="127">
        <f>SUM(G104:H113)</f>
        <v>0</v>
      </c>
      <c r="H114" s="128"/>
    </row>
    <row r="115" spans="2:8" ht="21.6" thickBot="1">
      <c r="B115" s="8"/>
      <c r="C115" s="9"/>
      <c r="D115" s="9"/>
      <c r="E115" s="10"/>
      <c r="F115" s="11" t="s">
        <v>71</v>
      </c>
      <c r="G115" s="54">
        <f>SUM(G114,G100,G82,G68,G54)</f>
        <v>29349.8</v>
      </c>
      <c r="H115" s="55"/>
    </row>
    <row r="122" spans="2:8" ht="35.25" customHeight="1"/>
    <row r="123" spans="2:8" ht="79.5" customHeight="1"/>
    <row r="125" spans="2:8" ht="16.5" customHeight="1"/>
    <row r="126" spans="2:8" ht="60" customHeight="1"/>
    <row r="131" ht="33" customHeight="1"/>
    <row r="132" ht="61.5" customHeight="1"/>
    <row r="134" ht="16.5" customHeight="1"/>
    <row r="135" ht="57" customHeight="1"/>
    <row r="136" ht="15.75" customHeight="1"/>
    <row r="137" ht="30" customHeight="1"/>
    <row r="138" ht="7.5" customHeight="1"/>
    <row r="141" ht="14.25" customHeight="1"/>
    <row r="142" ht="6.75" customHeight="1"/>
    <row r="143" ht="36.75" customHeight="1"/>
    <row r="145" ht="16.5" customHeight="1"/>
    <row r="146" ht="57" customHeight="1"/>
    <row r="148" ht="54.75" customHeight="1"/>
    <row r="150" ht="16.5" customHeight="1"/>
    <row r="151" ht="110.25" customHeight="1"/>
    <row r="153" ht="16.5" customHeight="1"/>
    <row r="154" ht="99" customHeight="1"/>
  </sheetData>
  <mergeCells count="184">
    <mergeCell ref="G114:H114"/>
    <mergeCell ref="G110:H110"/>
    <mergeCell ref="G111:H111"/>
    <mergeCell ref="G112:H112"/>
    <mergeCell ref="G113:H113"/>
    <mergeCell ref="B110:C110"/>
    <mergeCell ref="G105:H105"/>
    <mergeCell ref="B111:C111"/>
    <mergeCell ref="G106:H106"/>
    <mergeCell ref="B112:C112"/>
    <mergeCell ref="G107:H107"/>
    <mergeCell ref="B113:C113"/>
    <mergeCell ref="G108:H108"/>
    <mergeCell ref="G109:H109"/>
    <mergeCell ref="B109:C109"/>
    <mergeCell ref="B108:C108"/>
    <mergeCell ref="B106:C106"/>
    <mergeCell ref="B107:C107"/>
    <mergeCell ref="B114:F114"/>
    <mergeCell ref="G49:H49"/>
    <mergeCell ref="G50:H50"/>
    <mergeCell ref="B50:C50"/>
    <mergeCell ref="G45:H45"/>
    <mergeCell ref="B51:C51"/>
    <mergeCell ref="B71:C71"/>
    <mergeCell ref="G66:H66"/>
    <mergeCell ref="B72:C72"/>
    <mergeCell ref="G67:H67"/>
    <mergeCell ref="G68:H68"/>
    <mergeCell ref="B62:C62"/>
    <mergeCell ref="G57:H57"/>
    <mergeCell ref="B63:C63"/>
    <mergeCell ref="G58:H58"/>
    <mergeCell ref="B64:C64"/>
    <mergeCell ref="G59:H59"/>
    <mergeCell ref="G51:H51"/>
    <mergeCell ref="B57:C57"/>
    <mergeCell ref="G52:H52"/>
    <mergeCell ref="B58:C58"/>
    <mergeCell ref="G53:H53"/>
    <mergeCell ref="B53:C53"/>
    <mergeCell ref="G46:H46"/>
    <mergeCell ref="G47:H47"/>
    <mergeCell ref="B81:C81"/>
    <mergeCell ref="G76:H76"/>
    <mergeCell ref="B99:C99"/>
    <mergeCell ref="G92:H92"/>
    <mergeCell ref="G95:H95"/>
    <mergeCell ref="G96:H96"/>
    <mergeCell ref="B103:C103"/>
    <mergeCell ref="B104:C104"/>
    <mergeCell ref="G99:H99"/>
    <mergeCell ref="G100:H100"/>
    <mergeCell ref="G85:H85"/>
    <mergeCell ref="G86:H86"/>
    <mergeCell ref="G77:H77"/>
    <mergeCell ref="G104:H104"/>
    <mergeCell ref="B85:C85"/>
    <mergeCell ref="B86:C86"/>
    <mergeCell ref="G81:H81"/>
    <mergeCell ref="G78:H78"/>
    <mergeCell ref="G79:H79"/>
    <mergeCell ref="G80:H80"/>
    <mergeCell ref="B80:C80"/>
    <mergeCell ref="G103:H103"/>
    <mergeCell ref="B96:C96"/>
    <mergeCell ref="G88:H88"/>
    <mergeCell ref="B97:C97"/>
    <mergeCell ref="G89:H89"/>
    <mergeCell ref="B98:C98"/>
    <mergeCell ref="G91:H91"/>
    <mergeCell ref="B92:C92"/>
    <mergeCell ref="B95:C95"/>
    <mergeCell ref="G97:H97"/>
    <mergeCell ref="G98:H98"/>
    <mergeCell ref="B105:C105"/>
    <mergeCell ref="B100:F100"/>
    <mergeCell ref="B90:C90"/>
    <mergeCell ref="G90:H90"/>
    <mergeCell ref="G94:H94"/>
    <mergeCell ref="G43:H43"/>
    <mergeCell ref="G44:H44"/>
    <mergeCell ref="G82:H82"/>
    <mergeCell ref="B77:C77"/>
    <mergeCell ref="G72:H72"/>
    <mergeCell ref="B78:C78"/>
    <mergeCell ref="G73:H73"/>
    <mergeCell ref="B79:C79"/>
    <mergeCell ref="G74:H74"/>
    <mergeCell ref="G54:H54"/>
    <mergeCell ref="B76:C76"/>
    <mergeCell ref="G71:H71"/>
    <mergeCell ref="B65:C65"/>
    <mergeCell ref="G60:H60"/>
    <mergeCell ref="B66:C66"/>
    <mergeCell ref="G61:H61"/>
    <mergeCell ref="B67:C67"/>
    <mergeCell ref="G62:H62"/>
    <mergeCell ref="G63:H63"/>
    <mergeCell ref="G64:H64"/>
    <mergeCell ref="G65:H65"/>
    <mergeCell ref="G48:H48"/>
    <mergeCell ref="B43:C43"/>
    <mergeCell ref="G75:H75"/>
    <mergeCell ref="E38:F38"/>
    <mergeCell ref="G38:H38"/>
    <mergeCell ref="E35:F35"/>
    <mergeCell ref="G35:H35"/>
    <mergeCell ref="E36:F36"/>
    <mergeCell ref="G36:H36"/>
    <mergeCell ref="B36:D36"/>
    <mergeCell ref="B37:D37"/>
    <mergeCell ref="B38:D38"/>
    <mergeCell ref="G37:H37"/>
    <mergeCell ref="C2:H2"/>
    <mergeCell ref="E29:F29"/>
    <mergeCell ref="G29:H29"/>
    <mergeCell ref="B4:H10"/>
    <mergeCell ref="B12:H12"/>
    <mergeCell ref="B25:H25"/>
    <mergeCell ref="E30:F30"/>
    <mergeCell ref="G30:H30"/>
    <mergeCell ref="E28:F28"/>
    <mergeCell ref="G28:H28"/>
    <mergeCell ref="B29:D29"/>
    <mergeCell ref="B30:D30"/>
    <mergeCell ref="C14:D14"/>
    <mergeCell ref="E14:G15"/>
    <mergeCell ref="C17:D17"/>
    <mergeCell ref="C21:D21"/>
    <mergeCell ref="C18:D18"/>
    <mergeCell ref="C19:D19"/>
    <mergeCell ref="C20:D20"/>
    <mergeCell ref="C16:D16"/>
    <mergeCell ref="F16:G16"/>
    <mergeCell ref="F18:H18"/>
    <mergeCell ref="G93:H93"/>
    <mergeCell ref="B40:H40"/>
    <mergeCell ref="B41:H41"/>
    <mergeCell ref="B42:H42"/>
    <mergeCell ref="B56:H56"/>
    <mergeCell ref="B26:H26"/>
    <mergeCell ref="B28:D28"/>
    <mergeCell ref="B27:D27"/>
    <mergeCell ref="E27:F27"/>
    <mergeCell ref="G27:H27"/>
    <mergeCell ref="E33:F33"/>
    <mergeCell ref="G33:H33"/>
    <mergeCell ref="B31:D31"/>
    <mergeCell ref="B32:D32"/>
    <mergeCell ref="B33:D33"/>
    <mergeCell ref="B34:D34"/>
    <mergeCell ref="E34:F34"/>
    <mergeCell ref="G34:H34"/>
    <mergeCell ref="E31:F31"/>
    <mergeCell ref="G31:H31"/>
    <mergeCell ref="E32:F32"/>
    <mergeCell ref="G32:H32"/>
    <mergeCell ref="B35:D35"/>
    <mergeCell ref="E37:F37"/>
    <mergeCell ref="G87:H87"/>
    <mergeCell ref="G115:H115"/>
    <mergeCell ref="B44:C44"/>
    <mergeCell ref="B45:C45"/>
    <mergeCell ref="B46:C46"/>
    <mergeCell ref="B47:C47"/>
    <mergeCell ref="B48:C48"/>
    <mergeCell ref="B49:C49"/>
    <mergeCell ref="B52:C52"/>
    <mergeCell ref="B59:C59"/>
    <mergeCell ref="B60:C60"/>
    <mergeCell ref="B61:C61"/>
    <mergeCell ref="B73:C73"/>
    <mergeCell ref="B74:C74"/>
    <mergeCell ref="B75:C75"/>
    <mergeCell ref="B88:C88"/>
    <mergeCell ref="B102:H102"/>
    <mergeCell ref="B84:H84"/>
    <mergeCell ref="B89:C89"/>
    <mergeCell ref="B91:C91"/>
    <mergeCell ref="B70:H70"/>
    <mergeCell ref="B54:F54"/>
    <mergeCell ref="B68:F68"/>
    <mergeCell ref="B82:F82"/>
  </mergeCells>
  <pageMargins left="0.2" right="0.2" top="0.25" bottom="0.25" header="0.3" footer="0.3"/>
  <pageSetup scale="84" fitToHeight="0" orientation="portrait" r:id="rId1"/>
  <headerFooter>
    <oddFooter>Page &amp;P of &amp;N</oddFooter>
  </headerFooter>
  <rowBreaks count="4" manualBreakCount="4">
    <brk id="22" max="16383" man="1"/>
    <brk id="39" max="16383" man="1"/>
    <brk id="69" max="16383" man="1"/>
    <brk id="101"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0C582C-0550-4D91-A5AB-F1AF5185B97A}"/>
</file>

<file path=customXml/itemProps2.xml><?xml version="1.0" encoding="utf-8"?>
<ds:datastoreItem xmlns:ds="http://schemas.openxmlformats.org/officeDocument/2006/customXml" ds:itemID="{342E6F3D-AF4D-4CEE-8F21-261DB9BD2166}"/>
</file>

<file path=customXml/itemProps3.xml><?xml version="1.0" encoding="utf-8"?>
<ds:datastoreItem xmlns:ds="http://schemas.openxmlformats.org/officeDocument/2006/customXml" ds:itemID="{4CB7FA82-C3F8-44C0-8151-0C685C28E88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2024-09-23T18:08:45Z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ies>
</file>