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xl/metadata" ContentType="application/binary"/>
  <Override PartName="/xl/commentsmeta0" ContentType="application/binary"/>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4"/>
  <workbookPr/>
  <xr:revisionPtr revIDLastSave="0" documentId="8_{2768B814-A754-4562-9D55-E7B690435962}" xr6:coauthVersionLast="47" xr6:coauthVersionMax="47" xr10:uidLastSave="{00000000-0000-0000-0000-000000000000}"/>
  <bookViews>
    <workbookView xWindow="0" yWindow="0" windowWidth="0" windowHeight="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oZ6bW9QLGN7OHH60KcJfkj6Dyrxic8yHK1pvuBCE8dU="/>
    </ext>
  </extLst>
</workbook>
</file>

<file path=xl/calcChain.xml><?xml version="1.0" encoding="utf-8"?>
<calcChain xmlns="http://schemas.openxmlformats.org/spreadsheetml/2006/main">
  <c r="F103" i="1" l="1"/>
  <c r="F93" i="1"/>
  <c r="F94" i="1" s="1"/>
  <c r="F90" i="1"/>
  <c r="F85" i="1"/>
  <c r="F75" i="1"/>
  <c r="F68" i="1"/>
  <c r="F63" i="1"/>
  <c r="F80" i="1" s="1"/>
  <c r="F10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84" authorId="0" shapeId="0" xr:uid="{00000000-0006-0000-0000-000001000000}">
      <text>
        <r>
          <rPr>
            <sz val="11"/>
            <color theme="1"/>
            <rFont val="Calibri"/>
            <scheme val="minor"/>
          </rPr>
          <t>======
ID#AAABH9srPaI
Karina Jang    (2024-03-20 16:38:50)
should specify how many photographers/videographers and the wage (this most likely won't be able to be funded tho)</t>
        </r>
      </text>
    </comment>
  </commentList>
  <extLst>
    <ext xmlns:r="http://schemas.openxmlformats.org/officeDocument/2006/relationships" uri="GoogleSheetsCustomDataVersion2">
      <go:sheetsCustomData xmlns:go="http://customooxmlschemas.google.com/" r:id="rId1" roundtripDataSignature="AMtx7miIavtunv90c1E4ARnH/5WIpy+BmA=="/>
    </ext>
  </extLst>
</comments>
</file>

<file path=xl/sharedStrings.xml><?xml version="1.0" encoding="utf-8"?>
<sst xmlns="http://schemas.openxmlformats.org/spreadsheetml/2006/main" count="123" uniqueCount="92">
  <si>
    <t>SSC Supplemental Budget and Timeline Form</t>
  </si>
  <si>
    <r>
      <rPr>
        <sz val="12"/>
        <color rgb="FF000000"/>
        <rFont val="Calibri"/>
      </rPr>
      <t xml:space="preserve">Please use the </t>
    </r>
    <r>
      <rPr>
        <b/>
        <sz val="12"/>
        <color rgb="FF000000"/>
        <rFont val="Calibri"/>
      </rPr>
      <t>SSC Supplemental Budget and Timeline Form</t>
    </r>
    <r>
      <rPr>
        <sz val="12"/>
        <color rgb="FF000000"/>
        <rFont val="Calibri"/>
      </rPr>
      <t xml:space="preserve"> for submission with the </t>
    </r>
    <r>
      <rPr>
        <b/>
        <sz val="12"/>
        <color rgb="FF000000"/>
        <rFont val="Calibri"/>
      </rPr>
      <t>SSC Funding Application Step 2</t>
    </r>
    <r>
      <rPr>
        <sz val="12"/>
        <color rgb="FF000000"/>
        <rFont val="Calibri"/>
      </rPr>
      <t xml:space="preserve">, </t>
    </r>
    <r>
      <rPr>
        <b/>
        <sz val="12"/>
        <color rgb="FF000000"/>
        <rFont val="Calibri"/>
      </rPr>
      <t>SSC Funding Application Student Led Under $10,00.00</t>
    </r>
    <r>
      <rPr>
        <sz val="12"/>
        <color rgb="FF000000"/>
        <rFont val="Calibri"/>
      </rPr>
      <t xml:space="preserve">, or the </t>
    </r>
    <r>
      <rPr>
        <b/>
        <sz val="12"/>
        <color rgb="FF000000"/>
        <rFont val="Calibri"/>
      </rPr>
      <t>Semester/Final reports</t>
    </r>
    <r>
      <rPr>
        <sz val="12"/>
        <color rgb="FF000000"/>
        <rFont val="Calibri"/>
      </rPr>
      <t>. All applications require an extensive list of expenditures for the use of budget variation for the SSC and its stakeholders. Additionally, this form requires a list of all project timelines and milestones. If you have any questions about the material present, please reach out to the SSCs general email, Sustainability-Committee@illinois.edu.</t>
    </r>
  </si>
  <si>
    <t>GENERAL INFORMATION</t>
  </si>
  <si>
    <t>Project Title:</t>
  </si>
  <si>
    <t>Illinois Solar Decathlon Build Project</t>
  </si>
  <si>
    <t>Total Amount Requested from SSC:</t>
  </si>
  <si>
    <t>Total Amount Allocated:</t>
  </si>
  <si>
    <t>Leave blank if N/A</t>
  </si>
  <si>
    <t>Date of Submission:</t>
  </si>
  <si>
    <t>5/1/24</t>
  </si>
  <si>
    <t>SCOPE, SCHEDULE, AND BUDGET VERIFICATION</t>
  </si>
  <si>
    <t>If the project required you to obtain information from Facilities &amp; Services Planning Division, please include that here and attach any supporting documentation.</t>
  </si>
  <si>
    <t>Scope &amp; Schedule</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</si>
  <si>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</si>
  <si>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Task</t>
  </si>
  <si>
    <t>Timeframe (# of weeks to completion)</t>
  </si>
  <si>
    <t>Estimated Completion Date</t>
  </si>
  <si>
    <t>Apply for Building Permit</t>
  </si>
  <si>
    <t>Design + Landscape Review</t>
  </si>
  <si>
    <t>Utility Extension Application</t>
  </si>
  <si>
    <t>Fire Dept Review</t>
  </si>
  <si>
    <t>Complete Design</t>
  </si>
  <si>
    <t>Contracting</t>
  </si>
  <si>
    <t>Mobilization + Site work</t>
  </si>
  <si>
    <t xml:space="preserve">Excavation </t>
  </si>
  <si>
    <t>Foundation</t>
  </si>
  <si>
    <t>Wall + Floor + Deck Wood Framing</t>
  </si>
  <si>
    <t>Roofing</t>
  </si>
  <si>
    <t>Exterior Sheathing</t>
  </si>
  <si>
    <t>Plumbing Rough-ins</t>
  </si>
  <si>
    <t>HVAC Rough-ins</t>
  </si>
  <si>
    <t>Insulation</t>
  </si>
  <si>
    <t>Drywall</t>
  </si>
  <si>
    <t>Exterior Doors/Windows</t>
  </si>
  <si>
    <t>Interior Doors</t>
  </si>
  <si>
    <t>Finishes</t>
  </si>
  <si>
    <t>Appliances</t>
  </si>
  <si>
    <t>Substantial Completion</t>
  </si>
  <si>
    <t>Landscaping</t>
  </si>
  <si>
    <t>Final Inspection</t>
  </si>
  <si>
    <t>Certificate of Occupancy</t>
  </si>
  <si>
    <t>Move-In</t>
  </si>
  <si>
    <t xml:space="preserve">Contingency </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</si>
  <si>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</si>
  <si>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</si>
  <si>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</si>
  <si>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</si>
  <si>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</si>
  <si>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</si>
  <si>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Priority</t>
  </si>
  <si>
    <t>Equipment &amp; Construction Costs</t>
  </si>
  <si>
    <t>Transportation (gas reimbursement to and from site)</t>
  </si>
  <si>
    <t>Priority-3</t>
  </si>
  <si>
    <t>Site Modifications and Surveying</t>
  </si>
  <si>
    <t>Construction Facilities (warehouse, heavy equipment, etc.)</t>
  </si>
  <si>
    <t>Priority-2</t>
  </si>
  <si>
    <t>Permits &amp; Utility Fees (from city, water, sewer, electric, etc.)</t>
  </si>
  <si>
    <t>Site Work (landscaping, sidewalks, utilities)</t>
  </si>
  <si>
    <t>Hardscape</t>
  </si>
  <si>
    <t>Sidewalks</t>
  </si>
  <si>
    <t>Utilities</t>
  </si>
  <si>
    <t>Foundations (excavation, concrete, formwork, etc.)</t>
  </si>
  <si>
    <t>Excavation</t>
  </si>
  <si>
    <t>Priority-1</t>
  </si>
  <si>
    <t>Concrete</t>
  </si>
  <si>
    <t>Formwork</t>
  </si>
  <si>
    <t>House Materials (framing, finishes, plumbing, HVAC, PVE, etc.)</t>
  </si>
  <si>
    <t>Framing</t>
  </si>
  <si>
    <t>Siding</t>
  </si>
  <si>
    <t>Cabinetry</t>
  </si>
  <si>
    <t>Overhead &amp; General Expenses</t>
  </si>
  <si>
    <t>Priority- 2</t>
  </si>
  <si>
    <t>Construction Tools (handheld, lighting, construction camera, etc.)</t>
  </si>
  <si>
    <t>Construction Liability Insurance (as necessary)</t>
  </si>
  <si>
    <t>Subtotal</t>
  </si>
  <si>
    <t>Publicity &amp; Communication</t>
  </si>
  <si>
    <t>Community Exhibit Materials (signage, handouts, screens, etc.)</t>
  </si>
  <si>
    <t>Photographers/Videographer Expenses (if possible)</t>
  </si>
  <si>
    <t>Personnel &amp; Wages</t>
  </si>
  <si>
    <t>Professional Services (architect, structural engineer, etc.)</t>
  </si>
  <si>
    <t>House Professional Labor (required to supplement student labor)</t>
  </si>
  <si>
    <t>Project Budget per F&amp;S</t>
  </si>
  <si>
    <t>We are not working with F&amp;S.</t>
  </si>
  <si>
    <t>General Supplies &amp; Other</t>
  </si>
  <si>
    <t>General Supplies (code manuals, software)</t>
  </si>
  <si>
    <t>Code manuals</t>
  </si>
  <si>
    <t>Software</t>
  </si>
  <si>
    <t>Competition Event cost</t>
  </si>
  <si>
    <t>Hotel</t>
  </si>
  <si>
    <t>Travel</t>
  </si>
  <si>
    <t>TOTAL BUDGET</t>
  </si>
  <si>
    <t>End of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</si>
</sst>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quot;$&quot;#,##0.00;&quot;$&quot;\(#,##0.00\)"/>
  </numFmts>
  <fonts count="15">
    <font>
      <sz val="11"/>
      <color theme="1"/>
      <name val="Calibri"/>
      <scheme val="minor"/>
    </font>
    <font>
      <sz val="11"/>
      <color theme="1"/>
      <name val="Calibri"/>
    </font>
    <font>
      <sz val="36"/>
      <color rgb="FF008000"/>
      <name val="Calibri"/>
    </font>
    <font>
      <sz val="11"/>
      <name val="Calibri"/>
    </font>
    <font>
      <sz val="12"/>
      <color rgb="FF000000"/>
      <name val="Calibri"/>
    </font>
    <font>
      <b/>
      <sz val="20"/>
      <color rgb="FFE36C09"/>
      <name val="Calibri"/>
    </font>
    <font>
      <b/>
      <sz val="20"/>
      <color rgb="FF000090"/>
      <name val="Calibri"/>
    </font>
    <font>
      <b/>
      <sz val="20"/>
      <color rgb="FF000000"/>
      <name val="Calibri"/>
    </font>
    <font>
      <b/>
      <sz val="12"/>
      <color rgb="FF000000"/>
      <name val="Calibri"/>
    </font>
    <font>
      <b/>
      <sz val="16"/>
      <color rgb="FF000000"/>
      <name val="Calibri"/>
    </font>
    <font>
      <b/>
      <sz val="14"/>
      <color rgb="FF000000"/>
      <name val="Calibri"/>
    </font>
    <font>
      <b/>
      <sz val="11"/>
      <color theme="1"/>
      <name val="Calibri"/>
    </font>
    <font>
      <b/>
      <sz val="12"/>
      <color theme="1"/>
      <name val="Calibri"/>
    </font>
    <font>
      <sz val="12"/>
      <color theme="1"/>
      <name val="Calibri"/>
    </font>
    <font>
      <b/>
      <sz val="18"/>
      <color rgb="FF000000"/>
      <name val="Calibri"/>
    </font>
  </fonts>
  <fills count="9">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D8D8D8"/>
        <bgColor rgb="FFD8D8D8"/>
      </patternFill>
    </fill>
    <fill>
      <patternFill patternType="solid">
        <fgColor rgb="FFD9EAD3"/>
        <bgColor rgb="FFD9EAD3"/>
      </patternFill>
    </fill>
    <fill>
      <patternFill patternType="solid">
        <fgColor rgb="FFFFF2CC"/>
        <bgColor rgb="FFFFF2CC"/>
      </patternFill>
    </fill>
    <fill>
      <patternFill patternType="solid">
        <fgColor rgb="FFF4CCCC"/>
        <bgColor rgb="FFF4CCCC"/>
      </patternFill>
    </fill>
    <fill>
      <patternFill patternType="solid">
        <fgColor rgb="FFFF9900"/>
        <bgColor rgb="FFFF9900"/>
      </patternFill>
    </fill>
  </fills>
  <borders count="22">
    <border>
      <left/>
      <right/>
      <top/>
      <bottom/>
      <diagonal/>
    </border>
    <border>
      <left/>
      <right style="medium">
        <color rgb="FF000000"/>
      </right>
      <top style="medium">
        <color rgb="FF000000"/>
      </top>
      <bottom/>
      <diagonal/>
    </border>
    <border>
      <left/>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bottom/>
      <diagonal/>
    </border>
    <border>
      <left/>
      <right/>
      <top style="thin">
        <color rgb="FF000000"/>
      </top>
      <bottom/>
      <diagonal/>
    </border>
    <border>
      <left/>
      <right style="medium">
        <color rgb="FF000000"/>
      </right>
      <top style="thin">
        <color rgb="FF000000"/>
      </top>
      <bottom/>
      <diagonal/>
    </border>
    <border>
      <left/>
      <right/>
      <top style="medium">
        <color rgb="FF000000"/>
      </top>
      <bottom style="medium">
        <color rgb="FF000000"/>
      </bottom>
      <diagonal/>
    </border>
    <border>
      <left style="medium">
        <color rgb="FF000000"/>
      </left>
      <right/>
      <top/>
      <bottom/>
      <diagonal/>
    </border>
  </borders>
  <cellStyleXfs count="1">
    <xf numFmtId="0" fontId="0" fillId="0" borderId="0"/>
  </cellStyleXfs>
  <cellXfs count="79">
    <xf numFmtId="0" fontId="0" fillId="0" borderId="0" xfId="0"/>
    <xf numFmtId="0" fontId="7" fillId="2" borderId="2" xfId="0" applyFont="1" applyFill="1" applyBorder="1" applyAlignment="1">
      <alignment horizontal="left" vertical="center"/>
    </xf>
    <xf numFmtId="164" fontId="4" fillId="4" borderId="5" xfId="0" applyNumberFormat="1" applyFont="1" applyFill="1" applyBorder="1" applyAlignment="1">
      <alignment vertical="center"/>
    </xf>
    <xf numFmtId="0" fontId="8" fillId="2" borderId="6" xfId="0" applyFont="1" applyFill="1" applyBorder="1" applyAlignment="1">
      <alignment horizontal="right" vertical="center"/>
    </xf>
    <xf numFmtId="0" fontId="4" fillId="2" borderId="7" xfId="0" applyFont="1" applyFill="1" applyBorder="1" applyAlignment="1">
      <alignment vertical="center"/>
    </xf>
    <xf numFmtId="49" fontId="4" fillId="4" borderId="5" xfId="0" applyNumberFormat="1" applyFont="1" applyFill="1" applyBorder="1" applyAlignment="1">
      <alignment vertical="center"/>
    </xf>
    <xf numFmtId="0" fontId="8" fillId="2" borderId="11" xfId="0" applyFont="1" applyFill="1" applyBorder="1" applyAlignment="1">
      <alignment vertical="center"/>
    </xf>
    <xf numFmtId="0" fontId="11" fillId="0" borderId="0" xfId="0" applyFont="1"/>
    <xf numFmtId="0" fontId="4" fillId="2" borderId="11" xfId="0" applyFont="1" applyFill="1" applyBorder="1" applyAlignment="1">
      <alignment vertical="center"/>
    </xf>
    <xf numFmtId="164" fontId="4" fillId="4" borderId="12" xfId="0" applyNumberFormat="1" applyFont="1" applyFill="1" applyBorder="1" applyAlignment="1">
      <alignment vertical="center"/>
    </xf>
    <xf numFmtId="3" fontId="4" fillId="4" borderId="12" xfId="0" applyNumberFormat="1" applyFont="1" applyFill="1" applyBorder="1" applyAlignment="1">
      <alignment vertical="center"/>
    </xf>
    <xf numFmtId="0" fontId="4" fillId="5" borderId="12" xfId="0" applyFont="1" applyFill="1" applyBorder="1" applyAlignment="1">
      <alignment vertical="center"/>
    </xf>
    <xf numFmtId="0" fontId="4" fillId="6" borderId="12" xfId="0" applyFont="1" applyFill="1" applyBorder="1" applyAlignment="1">
      <alignment vertical="center"/>
    </xf>
    <xf numFmtId="0" fontId="4" fillId="7" borderId="13" xfId="0" applyFont="1" applyFill="1" applyBorder="1" applyAlignment="1">
      <alignment vertical="center"/>
    </xf>
    <xf numFmtId="0" fontId="13" fillId="7" borderId="12" xfId="0" applyFont="1" applyFill="1" applyBorder="1"/>
    <xf numFmtId="0" fontId="4" fillId="7" borderId="12" xfId="0" applyFont="1" applyFill="1" applyBorder="1" applyAlignment="1">
      <alignment vertical="center"/>
    </xf>
    <xf numFmtId="0" fontId="4" fillId="2" borderId="14" xfId="0" applyFont="1" applyFill="1" applyBorder="1" applyAlignment="1">
      <alignment horizontal="right" vertical="center"/>
    </xf>
    <xf numFmtId="164" fontId="4" fillId="2" borderId="7" xfId="0" applyNumberFormat="1" applyFont="1" applyFill="1" applyBorder="1" applyAlignment="1">
      <alignment horizontal="center" vertical="center"/>
    </xf>
    <xf numFmtId="0" fontId="4" fillId="2" borderId="17" xfId="0" applyFont="1" applyFill="1" applyBorder="1" applyAlignment="1">
      <alignment vertical="center"/>
    </xf>
    <xf numFmtId="0" fontId="4" fillId="2" borderId="18" xfId="0" applyFont="1" applyFill="1" applyBorder="1" applyAlignment="1">
      <alignment horizontal="center" vertical="center"/>
    </xf>
    <xf numFmtId="164" fontId="4" fillId="2" borderId="18" xfId="0" applyNumberFormat="1" applyFont="1" applyFill="1" applyBorder="1" applyAlignment="1">
      <alignment vertical="center"/>
    </xf>
    <xf numFmtId="0" fontId="4" fillId="2" borderId="19" xfId="0" applyFont="1" applyFill="1" applyBorder="1" applyAlignment="1">
      <alignment horizontal="right" vertical="center"/>
    </xf>
    <xf numFmtId="164" fontId="4" fillId="2" borderId="20" xfId="0" applyNumberFormat="1" applyFont="1" applyFill="1" applyBorder="1" applyAlignment="1">
      <alignment horizontal="center" vertical="center"/>
    </xf>
    <xf numFmtId="0" fontId="4" fillId="2" borderId="0" xfId="0" applyFont="1" applyFill="1" applyAlignment="1">
      <alignment vertical="center"/>
    </xf>
    <xf numFmtId="0" fontId="9" fillId="2" borderId="14" xfId="0" applyFont="1" applyFill="1" applyBorder="1" applyAlignment="1">
      <alignment horizontal="right" vertical="center"/>
    </xf>
    <xf numFmtId="0" fontId="4" fillId="2" borderId="21" xfId="0" applyFont="1" applyFill="1" applyBorder="1" applyAlignment="1">
      <alignment vertical="center"/>
    </xf>
    <xf numFmtId="0" fontId="13" fillId="4" borderId="9" xfId="0" applyFont="1" applyFill="1" applyBorder="1" applyAlignment="1">
      <alignment horizontal="center"/>
    </xf>
    <xf numFmtId="164" fontId="4" fillId="4" borderId="9" xfId="0" applyNumberFormat="1" applyFont="1" applyFill="1" applyBorder="1" applyAlignment="1">
      <alignment horizontal="center" vertical="center"/>
    </xf>
    <xf numFmtId="0" fontId="12" fillId="4" borderId="9" xfId="0" applyFont="1" applyFill="1" applyBorder="1" applyAlignment="1">
      <alignment horizontal="center"/>
    </xf>
    <xf numFmtId="164" fontId="8" fillId="4" borderId="9" xfId="0" applyNumberFormat="1" applyFont="1" applyFill="1" applyBorder="1" applyAlignment="1">
      <alignment horizontal="center" vertical="center"/>
    </xf>
    <xf numFmtId="8" fontId="12" fillId="4" borderId="9" xfId="0" applyNumberFormat="1" applyFont="1" applyFill="1" applyBorder="1" applyAlignment="1">
      <alignment horizontal="center" vertical="center"/>
    </xf>
    <xf numFmtId="164" fontId="8" fillId="8" borderId="15" xfId="0" applyNumberFormat="1" applyFont="1" applyFill="1" applyBorder="1" applyAlignment="1">
      <alignment horizontal="center" vertical="center"/>
    </xf>
    <xf numFmtId="49" fontId="4" fillId="4" borderId="9" xfId="0" applyNumberFormat="1" applyFont="1" applyFill="1" applyBorder="1" applyAlignment="1">
      <alignment horizontal="center" vertical="center"/>
    </xf>
    <xf numFmtId="49" fontId="8" fillId="4" borderId="9" xfId="0" applyNumberFormat="1" applyFont="1" applyFill="1" applyBorder="1" applyAlignment="1">
      <alignment horizontal="center" vertical="center"/>
    </xf>
    <xf numFmtId="164" fontId="9" fillId="8" borderId="3" xfId="0" applyNumberFormat="1" applyFont="1" applyFill="1" applyBorder="1" applyAlignment="1">
      <alignment horizontal="center" vertical="center"/>
    </xf>
    <xf numFmtId="0" fontId="1" fillId="0" borderId="0" xfId="0" applyFont="1" applyAlignment="1">
      <alignment horizontal="center"/>
    </xf>
    <xf numFmtId="49" fontId="4" fillId="4" borderId="3" xfId="0" applyNumberFormat="1" applyFont="1" applyFill="1" applyBorder="1" applyAlignment="1">
      <alignment horizontal="center" vertical="center"/>
    </xf>
    <xf numFmtId="0" fontId="8" fillId="4" borderId="9" xfId="0" applyFont="1" applyFill="1" applyBorder="1" applyAlignment="1">
      <alignment horizontal="center" vertical="center"/>
    </xf>
    <xf numFmtId="14" fontId="8" fillId="4" borderId="9" xfId="0" applyNumberFormat="1" applyFont="1" applyFill="1" applyBorder="1" applyAlignment="1">
      <alignment horizontal="center" vertical="center"/>
    </xf>
    <xf numFmtId="0" fontId="4" fillId="4" borderId="9" xfId="0" applyFont="1" applyFill="1" applyBorder="1" applyAlignment="1">
      <alignment horizontal="center" vertical="center"/>
    </xf>
    <xf numFmtId="14" fontId="4" fillId="4" borderId="9" xfId="0" applyNumberFormat="1" applyFont="1" applyFill="1" applyBorder="1" applyAlignment="1">
      <alignment horizontal="center" vertical="center"/>
    </xf>
    <xf numFmtId="0" fontId="2" fillId="2" borderId="17" xfId="0" applyFont="1" applyFill="1" applyBorder="1" applyAlignment="1">
      <alignment horizontal="center" vertical="center"/>
    </xf>
    <xf numFmtId="0" fontId="3" fillId="0" borderId="17" xfId="0" applyFont="1" applyBorder="1" applyAlignment="1"/>
    <xf numFmtId="0" fontId="4" fillId="3" borderId="17" xfId="0" applyFont="1" applyFill="1" applyBorder="1" applyAlignment="1">
      <alignment vertical="center"/>
    </xf>
    <xf numFmtId="0" fontId="0" fillId="0" borderId="0" xfId="0" applyAlignment="1"/>
    <xf numFmtId="0" fontId="5" fillId="2" borderId="17" xfId="0" applyFont="1" applyFill="1" applyBorder="1" applyAlignment="1">
      <alignment horizontal="center"/>
    </xf>
    <xf numFmtId="49" fontId="4" fillId="4" borderId="6" xfId="0" applyNumberFormat="1" applyFont="1" applyFill="1" applyBorder="1" applyAlignment="1">
      <alignment horizontal="center" vertical="center" wrapText="1"/>
    </xf>
    <xf numFmtId="0" fontId="3" fillId="0" borderId="7" xfId="0" applyFont="1" applyBorder="1" applyAlignment="1"/>
    <xf numFmtId="0" fontId="3" fillId="0" borderId="1" xfId="0" applyFont="1" applyBorder="1" applyAlignment="1"/>
    <xf numFmtId="0" fontId="3" fillId="0" borderId="21" xfId="0" applyFont="1" applyBorder="1" applyAlignment="1"/>
    <xf numFmtId="0" fontId="3" fillId="0" borderId="14" xfId="0" applyFont="1" applyBorder="1" applyAlignment="1"/>
    <xf numFmtId="0" fontId="3" fillId="0" borderId="15" xfId="0" applyFont="1" applyBorder="1" applyAlignment="1"/>
    <xf numFmtId="0" fontId="3" fillId="0" borderId="2" xfId="0" applyFont="1" applyBorder="1" applyAlignment="1"/>
    <xf numFmtId="0" fontId="3" fillId="0" borderId="16" xfId="0" applyFont="1" applyBorder="1" applyAlignment="1"/>
    <xf numFmtId="0" fontId="6" fillId="3" borderId="17" xfId="0" applyFont="1" applyFill="1" applyBorder="1" applyAlignment="1">
      <alignment horizontal="left" vertical="center"/>
    </xf>
    <xf numFmtId="0" fontId="7" fillId="2" borderId="17" xfId="0" applyFont="1" applyFill="1" applyBorder="1" applyAlignment="1">
      <alignment horizontal="left" vertical="center"/>
    </xf>
    <xf numFmtId="0" fontId="8" fillId="2" borderId="17" xfId="0" applyFont="1" applyFill="1" applyBorder="1" applyAlignment="1">
      <alignment horizontal="right" vertical="center"/>
    </xf>
    <xf numFmtId="0" fontId="3" fillId="0" borderId="20" xfId="0" applyFont="1" applyBorder="1" applyAlignment="1"/>
    <xf numFmtId="0" fontId="3" fillId="0" borderId="4" xfId="0" applyFont="1" applyBorder="1" applyAlignment="1"/>
    <xf numFmtId="0" fontId="4" fillId="2" borderId="21" xfId="0" applyFont="1" applyFill="1" applyBorder="1" applyAlignment="1">
      <alignment horizontal="left" vertical="center"/>
    </xf>
    <xf numFmtId="0" fontId="8" fillId="2" borderId="17" xfId="0" applyFont="1" applyFill="1" applyBorder="1" applyAlignment="1">
      <alignment horizontal="right" vertical="center" wrapText="1"/>
    </xf>
    <xf numFmtId="49" fontId="4" fillId="3" borderId="17" xfId="0" applyNumberFormat="1" applyFont="1" applyFill="1" applyBorder="1" applyAlignment="1">
      <alignment horizontal="center" vertical="center"/>
    </xf>
    <xf numFmtId="0" fontId="4" fillId="2" borderId="17" xfId="0" applyFont="1" applyFill="1" applyBorder="1" applyAlignment="1">
      <alignment horizontal="center" vertical="center"/>
    </xf>
    <xf numFmtId="0" fontId="8" fillId="2" borderId="17" xfId="0" applyFont="1" applyFill="1" applyBorder="1" applyAlignment="1">
      <alignment horizontal="right" vertical="center" wrapText="1"/>
    </xf>
    <xf numFmtId="0" fontId="6" fillId="2" borderId="17" xfId="0" applyFont="1" applyFill="1" applyBorder="1" applyAlignment="1">
      <alignment horizontal="left" vertical="center"/>
    </xf>
    <xf numFmtId="0" fontId="4" fillId="2" borderId="17" xfId="0" applyFont="1" applyFill="1" applyBorder="1" applyAlignment="1">
      <alignment horizontal="left" vertical="center"/>
    </xf>
    <xf numFmtId="0" fontId="9" fillId="2" borderId="17" xfId="0" applyFont="1" applyFill="1" applyBorder="1" applyAlignment="1">
      <alignment vertical="center"/>
    </xf>
    <xf numFmtId="0" fontId="4" fillId="2" borderId="17" xfId="0" applyFont="1" applyFill="1" applyBorder="1" applyAlignment="1">
      <alignment horizontal="left" vertical="center" wrapText="1"/>
    </xf>
    <xf numFmtId="0" fontId="10" fillId="2" borderId="8" xfId="0" applyFont="1" applyFill="1" applyBorder="1" applyAlignment="1">
      <alignment horizontal="center" vertical="center"/>
    </xf>
    <xf numFmtId="0" fontId="3" fillId="0" borderId="8" xfId="0" applyFont="1" applyBorder="1" applyAlignment="1"/>
    <xf numFmtId="0" fontId="3" fillId="0" borderId="10" xfId="0" applyFont="1" applyBorder="1" applyAlignment="1"/>
    <xf numFmtId="0" fontId="9" fillId="2" borderId="17" xfId="0" applyFont="1" applyFill="1" applyBorder="1" applyAlignment="1">
      <alignment horizontal="center" vertical="center"/>
    </xf>
    <xf numFmtId="0" fontId="9" fillId="2" borderId="17"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7" xfId="0" applyFont="1" applyFill="1" applyBorder="1" applyAlignment="1">
      <alignment horizontal="left" vertical="center"/>
    </xf>
    <xf numFmtId="0" fontId="4" fillId="2" borderId="17" xfId="0" applyFont="1" applyFill="1" applyBorder="1" applyAlignment="1">
      <alignment horizontal="right" vertical="center"/>
    </xf>
    <xf numFmtId="0" fontId="10" fillId="2" borderId="8" xfId="0" applyFont="1" applyFill="1" applyBorder="1" applyAlignment="1">
      <alignment horizontal="left" vertical="center"/>
    </xf>
    <xf numFmtId="164" fontId="4" fillId="2" borderId="17" xfId="0" applyNumberFormat="1" applyFont="1" applyFill="1" applyBorder="1" applyAlignment="1">
      <alignment vertical="center"/>
    </xf>
    <xf numFmtId="0" fontId="14" fillId="2" borderId="17"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2"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customschemas.google.com/relationships/workbookmetadata" Target="metadata"/><Relationship Id="rId10" Type="http://schemas.openxmlformats.org/officeDocument/2006/relationships/customXml" Target="../customXml/item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981075</xdr:colOff>
      <xdr:row>0</xdr:row>
      <xdr:rowOff>0</xdr:rowOff>
    </xdr:from>
    <xdr:ext cx="1171575" cy="1162050"/>
    <xdr:pic>
      <xdr:nvPicPr>
        <xdr:cNvPr id="2" name="image1.png" descr="A logo with a leaf and text&#10;&#10;Description automatically generated">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6"/>
  <sheetViews>
    <sheetView tabSelected="1" workbookViewId="0"/>
  </sheetViews>
  <sheetFormatPr defaultColWidth="14.42578125" defaultRowHeight="15" customHeight="1"/>
  <cols>
    <col min="1" max="1" width="3.140625" customWidth="1"/>
    <col min="2" max="2" width="31.140625" customWidth="1"/>
    <col min="3" max="3" width="31.42578125" customWidth="1"/>
    <col min="4" max="4" width="26.42578125" customWidth="1"/>
    <col min="5" max="5" width="26.140625" customWidth="1"/>
    <col min="6" max="7" width="25.7109375" customWidth="1"/>
    <col min="8" max="8" width="58" customWidth="1"/>
    <col min="9" max="26" width="8.85546875" customWidth="1"/>
  </cols>
  <sheetData>
    <row r="1" spans="1:8" ht="86.25" customHeight="1">
      <c r="A1" s="35"/>
      <c r="B1" s="41"/>
      <c r="C1" s="42"/>
      <c r="D1" s="42"/>
      <c r="E1" s="42"/>
      <c r="F1" s="42"/>
      <c r="G1" s="42"/>
      <c r="H1" s="43"/>
    </row>
    <row r="2" spans="1:8">
      <c r="A2" s="44"/>
      <c r="B2" s="45" t="s">
        <v>0</v>
      </c>
      <c r="C2" s="42"/>
      <c r="D2" s="42"/>
      <c r="E2" s="42"/>
      <c r="F2" s="42"/>
      <c r="G2" s="42"/>
      <c r="H2" s="18"/>
    </row>
    <row r="3" spans="1:8">
      <c r="A3" s="44"/>
      <c r="B3" s="18"/>
      <c r="C3" s="18"/>
      <c r="D3" s="18"/>
      <c r="E3" s="18"/>
      <c r="F3" s="18"/>
      <c r="G3" s="18"/>
      <c r="H3" s="18"/>
    </row>
    <row r="4" spans="1:8">
      <c r="A4" s="44"/>
      <c r="B4" s="46" t="s">
        <v>1</v>
      </c>
      <c r="C4" s="47"/>
      <c r="D4" s="47"/>
      <c r="E4" s="47"/>
      <c r="F4" s="47"/>
      <c r="G4" s="48"/>
      <c r="H4" s="18"/>
    </row>
    <row r="5" spans="1:8">
      <c r="A5" s="44"/>
      <c r="B5" s="49"/>
      <c r="C5" s="44"/>
      <c r="D5" s="44"/>
      <c r="E5" s="44"/>
      <c r="F5" s="44"/>
      <c r="G5" s="50"/>
      <c r="H5" s="18"/>
    </row>
    <row r="6" spans="1:8">
      <c r="A6" s="44"/>
      <c r="B6" s="49"/>
      <c r="C6" s="44"/>
      <c r="D6" s="44"/>
      <c r="E6" s="44"/>
      <c r="F6" s="44"/>
      <c r="G6" s="50"/>
      <c r="H6" s="18"/>
    </row>
    <row r="7" spans="1:8">
      <c r="A7" s="44"/>
      <c r="B7" s="49"/>
      <c r="C7" s="44"/>
      <c r="D7" s="44"/>
      <c r="E7" s="44"/>
      <c r="F7" s="44"/>
      <c r="G7" s="50"/>
      <c r="H7" s="18"/>
    </row>
    <row r="8" spans="1:8">
      <c r="A8" s="44"/>
      <c r="B8" s="49"/>
      <c r="C8" s="44"/>
      <c r="D8" s="44"/>
      <c r="E8" s="44"/>
      <c r="F8" s="44"/>
      <c r="G8" s="50"/>
      <c r="H8" s="18"/>
    </row>
    <row r="9" spans="1:8">
      <c r="A9" s="44"/>
      <c r="B9" s="49"/>
      <c r="C9" s="44"/>
      <c r="D9" s="44"/>
      <c r="E9" s="44"/>
      <c r="F9" s="44"/>
      <c r="G9" s="50"/>
      <c r="H9" s="18"/>
    </row>
    <row r="10" spans="1:8">
      <c r="A10" s="44"/>
      <c r="B10" s="51"/>
      <c r="C10" s="52"/>
      <c r="D10" s="52"/>
      <c r="E10" s="52"/>
      <c r="F10" s="52"/>
      <c r="G10" s="53"/>
      <c r="H10" s="18"/>
    </row>
    <row r="11" spans="1:8">
      <c r="A11" s="44"/>
      <c r="B11" s="54" t="s">
        <v>2</v>
      </c>
      <c r="C11" s="42"/>
      <c r="D11" s="42"/>
      <c r="E11" s="42"/>
      <c r="F11" s="42"/>
      <c r="G11" s="42"/>
      <c r="H11" s="42"/>
    </row>
    <row r="12" spans="1:8">
      <c r="A12" s="44"/>
      <c r="B12" s="55"/>
      <c r="C12" s="55"/>
      <c r="D12" s="1"/>
      <c r="E12" s="1"/>
      <c r="F12" s="1"/>
      <c r="G12" s="1"/>
      <c r="H12" s="55"/>
    </row>
    <row r="13" spans="1:8">
      <c r="A13" s="44"/>
      <c r="B13" s="56" t="s">
        <v>3</v>
      </c>
      <c r="C13" s="50"/>
      <c r="D13" s="36" t="s">
        <v>4</v>
      </c>
      <c r="E13" s="57"/>
      <c r="F13" s="57"/>
      <c r="G13" s="58"/>
      <c r="H13" s="25"/>
    </row>
    <row r="14" spans="1:8">
      <c r="A14" s="44"/>
      <c r="B14" s="56" t="s">
        <v>5</v>
      </c>
      <c r="C14" s="50"/>
      <c r="D14" s="2">
        <v>150000</v>
      </c>
      <c r="E14" s="3" t="s">
        <v>6</v>
      </c>
      <c r="F14" s="2" t="s">
        <v>7</v>
      </c>
      <c r="G14" s="4"/>
      <c r="H14" s="18"/>
    </row>
    <row r="15" spans="1:8">
      <c r="A15" s="44"/>
      <c r="B15" s="56" t="s">
        <v>8</v>
      </c>
      <c r="C15" s="50"/>
      <c r="D15" s="5" t="s">
        <v>9</v>
      </c>
      <c r="E15" s="59"/>
      <c r="F15" s="18"/>
    </row>
    <row r="16" spans="1:8" ht="16.5" customHeight="1">
      <c r="A16" s="44"/>
      <c r="B16" s="60"/>
      <c r="C16" s="42"/>
      <c r="D16" s="61"/>
      <c r="E16" s="42"/>
      <c r="F16" s="62"/>
      <c r="G16" s="62"/>
      <c r="H16" s="18"/>
    </row>
    <row r="17" spans="1:26">
      <c r="A17" s="44"/>
      <c r="B17" s="42"/>
      <c r="C17" s="44"/>
      <c r="D17" s="42"/>
      <c r="E17" s="44"/>
      <c r="F17" s="62"/>
      <c r="G17" s="62"/>
      <c r="H17" s="18"/>
    </row>
    <row r="18" spans="1:26">
      <c r="A18" s="44"/>
      <c r="B18" s="63"/>
      <c r="C18" s="63"/>
      <c r="D18" s="62"/>
      <c r="E18" s="62"/>
      <c r="F18" s="62"/>
      <c r="G18" s="62"/>
      <c r="H18" s="18"/>
    </row>
    <row r="19" spans="1:26">
      <c r="A19" s="44"/>
      <c r="B19" s="18"/>
      <c r="C19" s="18"/>
      <c r="D19" s="18"/>
      <c r="E19" s="18"/>
      <c r="F19" s="18"/>
      <c r="G19" s="18"/>
      <c r="H19" s="18"/>
    </row>
    <row r="20" spans="1:26">
      <c r="A20" s="44"/>
      <c r="B20" s="64" t="s">
        <v>10</v>
      </c>
      <c r="C20" s="42"/>
      <c r="D20" s="42"/>
      <c r="E20" s="42"/>
      <c r="F20" s="42"/>
      <c r="G20" s="42"/>
      <c r="H20" s="42"/>
    </row>
    <row r="21" spans="1:26" ht="15.75" customHeight="1">
      <c r="A21" s="44"/>
      <c r="B21" s="65" t="s">
        <v>11</v>
      </c>
      <c r="C21" s="42"/>
      <c r="D21" s="42"/>
      <c r="E21" s="42"/>
      <c r="F21" s="42"/>
      <c r="G21" s="42"/>
      <c r="H21" s="18"/>
    </row>
    <row r="22" spans="1:26" ht="15.75" customHeight="1">
      <c r="A22" s="44"/>
      <c r="B22" s="18"/>
      <c r="C22" s="18"/>
      <c r="D22" s="18"/>
      <c r="E22" s="18"/>
      <c r="F22" s="18"/>
      <c r="G22" s="18"/>
      <c r="H22" s="18"/>
    </row>
    <row r="23" spans="1:26" ht="15.75" customHeight="1">
      <c r="A23" s="44"/>
      <c r="B23" s="66" t="s">
        <v>12</v>
      </c>
      <c r="C23" s="18"/>
      <c r="D23" s="18"/>
      <c r="E23" s="18"/>
      <c r="F23" s="18"/>
      <c r="G23" s="18"/>
      <c r="H23" s="18"/>
    </row>
    <row r="24" spans="1:26" ht="15.75" customHeight="1">
      <c r="A24" s="44"/>
      <c r="B24" s="67" t="s">
        <v>13</v>
      </c>
      <c r="C24" s="42"/>
      <c r="D24" s="42"/>
      <c r="E24" s="42"/>
      <c r="F24" s="42"/>
      <c r="G24" s="42"/>
      <c r="H24" s="18"/>
    </row>
    <row r="25" spans="1:26" ht="16.5" customHeight="1">
      <c r="A25" s="44"/>
      <c r="B25" s="18"/>
      <c r="C25" s="18"/>
      <c r="D25" s="18"/>
      <c r="E25" s="18"/>
      <c r="F25" s="18"/>
      <c r="G25" s="18"/>
      <c r="H25" s="18"/>
    </row>
    <row r="26" spans="1:26" ht="15.75" customHeight="1">
      <c r="A26" s="44"/>
      <c r="B26" s="68" t="s">
        <v>14</v>
      </c>
      <c r="C26" s="69"/>
      <c r="D26" s="68" t="s">
        <v>15</v>
      </c>
      <c r="E26" s="69"/>
      <c r="F26" s="68" t="s">
        <v>16</v>
      </c>
      <c r="G26" s="69"/>
      <c r="H26" s="18"/>
    </row>
    <row r="27" spans="1:26" ht="15.75" customHeight="1">
      <c r="A27" s="44"/>
      <c r="B27" s="37" t="s">
        <v>17</v>
      </c>
      <c r="C27" s="70"/>
      <c r="D27" s="37">
        <v>3</v>
      </c>
      <c r="E27" s="70"/>
      <c r="F27" s="38">
        <v>45418</v>
      </c>
      <c r="G27" s="70"/>
      <c r="H27" s="6"/>
      <c r="I27" s="7"/>
      <c r="J27" s="7"/>
      <c r="K27" s="7"/>
      <c r="L27" s="7"/>
      <c r="M27" s="7"/>
      <c r="N27" s="7"/>
      <c r="O27" s="7"/>
      <c r="P27" s="7"/>
      <c r="Q27" s="7"/>
      <c r="R27" s="7"/>
      <c r="S27" s="7"/>
      <c r="T27" s="7"/>
      <c r="U27" s="7"/>
      <c r="V27" s="7"/>
      <c r="W27" s="7"/>
      <c r="X27" s="7"/>
      <c r="Y27" s="7"/>
      <c r="Z27" s="7"/>
    </row>
    <row r="28" spans="1:26" ht="16.5" customHeight="1">
      <c r="A28" s="44"/>
      <c r="B28" s="39" t="s">
        <v>18</v>
      </c>
      <c r="C28" s="70"/>
      <c r="D28" s="39">
        <v>3</v>
      </c>
      <c r="E28" s="70"/>
      <c r="F28" s="40">
        <v>45425</v>
      </c>
      <c r="G28" s="70"/>
      <c r="H28" s="8"/>
    </row>
    <row r="29" spans="1:26" ht="15.75" customHeight="1">
      <c r="A29" s="44"/>
      <c r="B29" s="39" t="s">
        <v>19</v>
      </c>
      <c r="C29" s="70"/>
      <c r="D29" s="39">
        <v>3</v>
      </c>
      <c r="E29" s="70"/>
      <c r="F29" s="40">
        <v>45427</v>
      </c>
      <c r="G29" s="70"/>
      <c r="H29" s="8"/>
    </row>
    <row r="30" spans="1:26" ht="15.75" customHeight="1">
      <c r="A30" s="44"/>
      <c r="B30" s="39" t="s">
        <v>20</v>
      </c>
      <c r="C30" s="70"/>
      <c r="D30" s="39">
        <v>1</v>
      </c>
      <c r="E30" s="70"/>
      <c r="F30" s="40">
        <v>45420</v>
      </c>
      <c r="G30" s="70"/>
      <c r="H30" s="8"/>
    </row>
    <row r="31" spans="1:26" ht="16.5" customHeight="1">
      <c r="A31" s="44"/>
      <c r="B31" s="39" t="s">
        <v>21</v>
      </c>
      <c r="C31" s="70"/>
      <c r="D31" s="39">
        <v>1</v>
      </c>
      <c r="E31" s="70"/>
      <c r="F31" s="40">
        <v>45495</v>
      </c>
      <c r="G31" s="70"/>
      <c r="H31" s="8"/>
    </row>
    <row r="32" spans="1:26" ht="15.75" customHeight="1">
      <c r="A32" s="44"/>
      <c r="B32" s="37" t="s">
        <v>22</v>
      </c>
      <c r="C32" s="70"/>
      <c r="D32" s="37">
        <v>8</v>
      </c>
      <c r="E32" s="70"/>
      <c r="F32" s="38">
        <v>45551</v>
      </c>
      <c r="G32" s="70"/>
      <c r="H32" s="8"/>
    </row>
    <row r="33" spans="1:8" ht="15.75" customHeight="1">
      <c r="A33" s="44"/>
      <c r="B33" s="39" t="s">
        <v>23</v>
      </c>
      <c r="C33" s="70"/>
      <c r="D33" s="39">
        <v>6</v>
      </c>
      <c r="E33" s="70"/>
      <c r="F33" s="40">
        <v>45614</v>
      </c>
      <c r="G33" s="70"/>
      <c r="H33" s="8"/>
    </row>
    <row r="34" spans="1:8" ht="15.75" customHeight="1">
      <c r="A34" s="44"/>
      <c r="B34" s="39" t="s">
        <v>24</v>
      </c>
      <c r="C34" s="70"/>
      <c r="D34" s="39">
        <v>2</v>
      </c>
      <c r="E34" s="70"/>
      <c r="F34" s="40">
        <v>45638</v>
      </c>
      <c r="G34" s="70"/>
      <c r="H34" s="8"/>
    </row>
    <row r="35" spans="1:8" ht="15.75" customHeight="1">
      <c r="A35" s="44"/>
      <c r="B35" s="39" t="s">
        <v>25</v>
      </c>
      <c r="C35" s="70"/>
      <c r="D35" s="39">
        <v>2</v>
      </c>
      <c r="E35" s="70"/>
      <c r="F35" s="40">
        <v>45673</v>
      </c>
      <c r="G35" s="70"/>
      <c r="H35" s="8"/>
    </row>
    <row r="36" spans="1:8" ht="15.75" customHeight="1">
      <c r="A36" s="44"/>
      <c r="B36" s="39" t="s">
        <v>26</v>
      </c>
      <c r="C36" s="70"/>
      <c r="D36" s="39">
        <v>2</v>
      </c>
      <c r="E36" s="70"/>
      <c r="F36" s="40">
        <v>45708</v>
      </c>
      <c r="G36" s="70"/>
      <c r="H36" s="8"/>
    </row>
    <row r="37" spans="1:8" ht="15.75" customHeight="1">
      <c r="A37" s="44"/>
      <c r="B37" s="39" t="s">
        <v>27</v>
      </c>
      <c r="C37" s="70"/>
      <c r="D37" s="39">
        <v>1</v>
      </c>
      <c r="E37" s="70"/>
      <c r="F37" s="40">
        <v>45741</v>
      </c>
      <c r="G37" s="70"/>
      <c r="H37" s="8"/>
    </row>
    <row r="38" spans="1:8" ht="15.75" customHeight="1">
      <c r="A38" s="44"/>
      <c r="B38" s="39" t="s">
        <v>28</v>
      </c>
      <c r="C38" s="70"/>
      <c r="D38" s="39">
        <v>2</v>
      </c>
      <c r="E38" s="70"/>
      <c r="F38" s="40">
        <v>45772</v>
      </c>
      <c r="G38" s="70"/>
      <c r="H38" s="8"/>
    </row>
    <row r="39" spans="1:8" ht="15.75" customHeight="1">
      <c r="A39" s="44"/>
      <c r="B39" s="39" t="s">
        <v>29</v>
      </c>
      <c r="C39" s="70"/>
      <c r="D39" s="39">
        <v>1</v>
      </c>
      <c r="E39" s="70"/>
      <c r="F39" s="40">
        <v>45798</v>
      </c>
      <c r="G39" s="70"/>
      <c r="H39" s="8"/>
    </row>
    <row r="40" spans="1:8" ht="15.75" customHeight="1">
      <c r="A40" s="44"/>
      <c r="B40" s="39" t="s">
        <v>30</v>
      </c>
      <c r="C40" s="70"/>
      <c r="D40" s="39">
        <v>1</v>
      </c>
      <c r="E40" s="70"/>
      <c r="F40" s="40">
        <v>45825</v>
      </c>
      <c r="G40" s="70"/>
      <c r="H40" s="8"/>
    </row>
    <row r="41" spans="1:8" ht="15.75" customHeight="1">
      <c r="A41" s="44"/>
      <c r="B41" s="39" t="s">
        <v>31</v>
      </c>
      <c r="C41" s="70"/>
      <c r="D41" s="39">
        <v>1</v>
      </c>
      <c r="E41" s="70"/>
      <c r="F41" s="40">
        <v>45876</v>
      </c>
      <c r="G41" s="70"/>
      <c r="H41" s="8"/>
    </row>
    <row r="42" spans="1:8" ht="15.75" customHeight="1">
      <c r="A42" s="44"/>
      <c r="B42" s="39" t="s">
        <v>32</v>
      </c>
      <c r="C42" s="70"/>
      <c r="D42" s="39">
        <v>1</v>
      </c>
      <c r="E42" s="70"/>
      <c r="F42" s="40">
        <v>45903</v>
      </c>
      <c r="G42" s="70"/>
      <c r="H42" s="8"/>
    </row>
    <row r="43" spans="1:8" ht="15.75" customHeight="1">
      <c r="A43" s="44"/>
      <c r="B43" s="39" t="s">
        <v>33</v>
      </c>
      <c r="C43" s="70"/>
      <c r="D43" s="39">
        <v>1</v>
      </c>
      <c r="E43" s="70"/>
      <c r="F43" s="40">
        <v>45925</v>
      </c>
      <c r="G43" s="70"/>
      <c r="H43" s="8"/>
    </row>
    <row r="44" spans="1:8" ht="15.75" customHeight="1">
      <c r="A44" s="44"/>
      <c r="B44" s="39" t="s">
        <v>34</v>
      </c>
      <c r="C44" s="70"/>
      <c r="D44" s="39">
        <v>1</v>
      </c>
      <c r="E44" s="70"/>
      <c r="F44" s="40">
        <v>45943</v>
      </c>
      <c r="G44" s="70"/>
      <c r="H44" s="8"/>
    </row>
    <row r="45" spans="1:8" ht="15.75" customHeight="1">
      <c r="A45" s="44"/>
      <c r="B45" s="39" t="s">
        <v>35</v>
      </c>
      <c r="C45" s="70"/>
      <c r="D45" s="39">
        <v>3</v>
      </c>
      <c r="E45" s="70"/>
      <c r="F45" s="40">
        <v>45960</v>
      </c>
      <c r="G45" s="70"/>
      <c r="H45" s="8"/>
    </row>
    <row r="46" spans="1:8" ht="15.75" customHeight="1">
      <c r="A46" s="44"/>
      <c r="B46" s="39" t="s">
        <v>36</v>
      </c>
      <c r="C46" s="70"/>
      <c r="D46" s="39">
        <v>1</v>
      </c>
      <c r="E46" s="70"/>
      <c r="F46" s="40">
        <v>45985</v>
      </c>
      <c r="G46" s="70"/>
      <c r="H46" s="8"/>
    </row>
    <row r="47" spans="1:8" ht="15.75" customHeight="1">
      <c r="A47" s="44"/>
      <c r="B47" s="37" t="s">
        <v>37</v>
      </c>
      <c r="C47" s="70"/>
      <c r="D47" s="37">
        <v>15</v>
      </c>
      <c r="E47" s="70"/>
      <c r="F47" s="38">
        <v>46062</v>
      </c>
      <c r="G47" s="70"/>
      <c r="H47" s="8"/>
    </row>
    <row r="48" spans="1:8" ht="15.75" customHeight="1">
      <c r="A48" s="44"/>
      <c r="B48" s="39" t="s">
        <v>38</v>
      </c>
      <c r="C48" s="70"/>
      <c r="D48" s="39">
        <v>3</v>
      </c>
      <c r="E48" s="70"/>
      <c r="F48" s="40">
        <v>46093</v>
      </c>
      <c r="G48" s="70"/>
      <c r="H48" s="8"/>
    </row>
    <row r="49" spans="1:26" ht="15.75" customHeight="1">
      <c r="A49" s="44"/>
      <c r="B49" s="37" t="s">
        <v>39</v>
      </c>
      <c r="C49" s="70"/>
      <c r="D49" s="37">
        <v>1</v>
      </c>
      <c r="E49" s="70"/>
      <c r="F49" s="38">
        <v>46115</v>
      </c>
      <c r="G49" s="70"/>
      <c r="H49" s="6"/>
      <c r="I49" s="7"/>
      <c r="J49" s="7"/>
      <c r="K49" s="7"/>
      <c r="L49" s="7"/>
      <c r="M49" s="7"/>
      <c r="N49" s="7"/>
      <c r="O49" s="7"/>
      <c r="P49" s="7"/>
      <c r="Q49" s="7"/>
      <c r="R49" s="7"/>
      <c r="S49" s="7"/>
      <c r="T49" s="7"/>
      <c r="U49" s="7"/>
      <c r="V49" s="7"/>
      <c r="W49" s="7"/>
      <c r="X49" s="7"/>
      <c r="Y49" s="7"/>
      <c r="Z49" s="7"/>
    </row>
    <row r="50" spans="1:26" ht="15.75" customHeight="1">
      <c r="A50" s="44"/>
      <c r="B50" s="37" t="s">
        <v>40</v>
      </c>
      <c r="C50" s="70"/>
      <c r="D50" s="37">
        <v>1</v>
      </c>
      <c r="E50" s="70"/>
      <c r="F50" s="38">
        <v>46120</v>
      </c>
      <c r="G50" s="70"/>
      <c r="H50" s="6"/>
      <c r="I50" s="7"/>
      <c r="J50" s="7"/>
      <c r="K50" s="7"/>
      <c r="L50" s="7"/>
      <c r="M50" s="7"/>
      <c r="N50" s="7"/>
      <c r="O50" s="7"/>
      <c r="P50" s="7"/>
      <c r="Q50" s="7"/>
      <c r="R50" s="7"/>
      <c r="S50" s="7"/>
      <c r="T50" s="7"/>
      <c r="U50" s="7"/>
      <c r="V50" s="7"/>
      <c r="W50" s="7"/>
      <c r="X50" s="7"/>
      <c r="Y50" s="7"/>
      <c r="Z50" s="7"/>
    </row>
    <row r="51" spans="1:26" ht="15.75" customHeight="1">
      <c r="A51" s="44"/>
      <c r="B51" s="39" t="s">
        <v>41</v>
      </c>
      <c r="C51" s="70"/>
      <c r="D51" s="39">
        <v>1</v>
      </c>
      <c r="E51" s="70"/>
      <c r="F51" s="40">
        <v>46135</v>
      </c>
      <c r="G51" s="70"/>
      <c r="H51" s="8"/>
    </row>
    <row r="52" spans="1:26" ht="15.75" customHeight="1">
      <c r="A52" s="44"/>
      <c r="B52" s="39" t="s">
        <v>42</v>
      </c>
      <c r="C52" s="70"/>
      <c r="D52" s="39">
        <v>80</v>
      </c>
      <c r="E52" s="70"/>
      <c r="F52" s="40">
        <v>46247</v>
      </c>
      <c r="G52" s="70"/>
      <c r="H52" s="18"/>
    </row>
    <row r="53" spans="1:26" ht="15.75" customHeight="1">
      <c r="A53" s="44"/>
      <c r="B53" s="66" t="s">
        <v>43</v>
      </c>
      <c r="C53" s="18"/>
      <c r="D53" s="18"/>
      <c r="E53" s="18"/>
      <c r="F53" s="18"/>
      <c r="G53" s="18"/>
      <c r="H53" s="18"/>
    </row>
    <row r="54" spans="1:26" ht="15.75" customHeight="1">
      <c r="A54" s="44"/>
      <c r="B54" s="67" t="s">
        <v>44</v>
      </c>
      <c r="C54" s="42"/>
      <c r="D54" s="42"/>
      <c r="E54" s="42"/>
      <c r="F54" s="42"/>
      <c r="G54" s="42"/>
      <c r="H54" s="18"/>
    </row>
    <row r="55" spans="1:26" ht="15.75" customHeight="1">
      <c r="A55" s="44"/>
      <c r="B55" s="18"/>
      <c r="C55" s="18"/>
      <c r="D55" s="18"/>
      <c r="E55" s="18"/>
      <c r="F55" s="18"/>
      <c r="G55" s="18"/>
      <c r="H55" s="18"/>
    </row>
    <row r="56" spans="1:26" ht="20.25" customHeight="1">
      <c r="A56" s="44"/>
      <c r="B56" s="71" t="s">
        <v>45</v>
      </c>
      <c r="C56" s="42"/>
      <c r="D56" s="72" t="s">
        <v>46</v>
      </c>
      <c r="E56" s="72" t="s">
        <v>47</v>
      </c>
      <c r="F56" s="71" t="s">
        <v>48</v>
      </c>
      <c r="G56" s="42"/>
      <c r="H56" s="71" t="s">
        <v>49</v>
      </c>
      <c r="I56" s="42"/>
    </row>
    <row r="57" spans="1:26" ht="15.75" customHeight="1">
      <c r="A57" s="44"/>
      <c r="B57" s="73"/>
      <c r="C57" s="73"/>
      <c r="D57" s="73"/>
      <c r="E57" s="73"/>
      <c r="F57" s="73"/>
      <c r="G57" s="73"/>
      <c r="H57" s="18"/>
    </row>
    <row r="58" spans="1:26" ht="15.75" customHeight="1">
      <c r="A58" s="44"/>
      <c r="B58" s="74" t="s">
        <v>50</v>
      </c>
      <c r="C58" s="42"/>
      <c r="D58" s="42"/>
      <c r="E58" s="42"/>
      <c r="F58" s="42"/>
      <c r="G58" s="42"/>
      <c r="H58" s="18"/>
    </row>
    <row r="59" spans="1:26" ht="15.75" customHeight="1">
      <c r="A59" s="44"/>
      <c r="B59" s="28" t="s">
        <v>51</v>
      </c>
      <c r="C59" s="70"/>
      <c r="D59" s="9"/>
      <c r="E59" s="10"/>
      <c r="F59" s="29">
        <v>833.79</v>
      </c>
      <c r="G59" s="70"/>
      <c r="H59" s="11" t="s">
        <v>52</v>
      </c>
    </row>
    <row r="60" spans="1:26" ht="15.75" customHeight="1">
      <c r="A60" s="44"/>
      <c r="B60" s="28" t="s">
        <v>53</v>
      </c>
      <c r="C60" s="70"/>
      <c r="D60" s="9"/>
      <c r="E60" s="10"/>
      <c r="F60" s="29">
        <v>4500</v>
      </c>
      <c r="G60" s="70"/>
      <c r="H60" s="11" t="s">
        <v>52</v>
      </c>
    </row>
    <row r="61" spans="1:26" ht="15.75" customHeight="1">
      <c r="A61" s="44"/>
      <c r="B61" s="28" t="s">
        <v>54</v>
      </c>
      <c r="C61" s="70"/>
      <c r="D61" s="9"/>
      <c r="E61" s="10"/>
      <c r="F61" s="29">
        <v>7847.46</v>
      </c>
      <c r="G61" s="70"/>
      <c r="H61" s="12" t="s">
        <v>55</v>
      </c>
    </row>
    <row r="62" spans="1:26" ht="15.75" customHeight="1">
      <c r="A62" s="44"/>
      <c r="B62" s="28" t="s">
        <v>56</v>
      </c>
      <c r="C62" s="70"/>
      <c r="D62" s="9"/>
      <c r="E62" s="10"/>
      <c r="F62" s="29">
        <v>5885.6</v>
      </c>
      <c r="G62" s="70"/>
      <c r="H62" s="11" t="s">
        <v>52</v>
      </c>
    </row>
    <row r="63" spans="1:26" ht="15.75" customHeight="1">
      <c r="A63" s="44"/>
      <c r="B63" s="28" t="s">
        <v>57</v>
      </c>
      <c r="C63" s="70"/>
      <c r="D63" s="9"/>
      <c r="E63" s="10"/>
      <c r="F63" s="29">
        <f>SUM(F64,F65,F66)</f>
        <v>60357</v>
      </c>
      <c r="G63" s="70"/>
      <c r="H63" s="12" t="s">
        <v>55</v>
      </c>
    </row>
    <row r="64" spans="1:26" ht="15.75" customHeight="1">
      <c r="A64" s="44"/>
      <c r="B64" s="26" t="s">
        <v>58</v>
      </c>
      <c r="C64" s="70"/>
      <c r="D64" s="9"/>
      <c r="E64" s="10"/>
      <c r="F64" s="27">
        <v>15942</v>
      </c>
      <c r="G64" s="70"/>
      <c r="H64" s="12" t="s">
        <v>55</v>
      </c>
    </row>
    <row r="65" spans="1:8" ht="15.75" customHeight="1">
      <c r="A65" s="44"/>
      <c r="B65" s="26" t="s">
        <v>59</v>
      </c>
      <c r="C65" s="70"/>
      <c r="D65" s="9"/>
      <c r="E65" s="10"/>
      <c r="F65" s="27">
        <v>39415</v>
      </c>
      <c r="G65" s="70"/>
      <c r="H65" s="12" t="s">
        <v>55</v>
      </c>
    </row>
    <row r="66" spans="1:8" ht="15.75" customHeight="1">
      <c r="A66" s="44"/>
      <c r="B66" s="26" t="s">
        <v>60</v>
      </c>
      <c r="C66" s="70"/>
      <c r="D66" s="9"/>
      <c r="E66" s="10"/>
      <c r="F66" s="27">
        <v>5000</v>
      </c>
      <c r="G66" s="70"/>
      <c r="H66" s="12" t="s">
        <v>55</v>
      </c>
    </row>
    <row r="67" spans="1:8" ht="15.75" customHeight="1">
      <c r="A67" s="44"/>
      <c r="B67" s="28" t="s">
        <v>61</v>
      </c>
      <c r="C67" s="70"/>
      <c r="D67" s="9"/>
      <c r="E67" s="10"/>
      <c r="F67" s="29">
        <v>44141.98</v>
      </c>
      <c r="G67" s="70"/>
      <c r="H67" s="13"/>
    </row>
    <row r="68" spans="1:8" ht="15.75" customHeight="1">
      <c r="A68" s="44"/>
      <c r="B68" s="26" t="s">
        <v>62</v>
      </c>
      <c r="C68" s="70"/>
      <c r="D68" s="9"/>
      <c r="E68" s="10"/>
      <c r="F68" s="27">
        <f>F67-(F69+F70)</f>
        <v>8741.0600000000049</v>
      </c>
      <c r="G68" s="70"/>
      <c r="H68" s="13" t="s">
        <v>63</v>
      </c>
    </row>
    <row r="69" spans="1:8" ht="15.75" customHeight="1">
      <c r="A69" s="44"/>
      <c r="B69" s="26" t="s">
        <v>64</v>
      </c>
      <c r="C69" s="70"/>
      <c r="D69" s="9"/>
      <c r="E69" s="10"/>
      <c r="F69" s="27">
        <v>15300.42</v>
      </c>
      <c r="G69" s="70"/>
      <c r="H69" s="13" t="s">
        <v>63</v>
      </c>
    </row>
    <row r="70" spans="1:8" ht="15.75" customHeight="1">
      <c r="A70" s="44"/>
      <c r="B70" s="26" t="s">
        <v>65</v>
      </c>
      <c r="C70" s="70"/>
      <c r="D70" s="9"/>
      <c r="E70" s="10"/>
      <c r="F70" s="27">
        <v>20100.5</v>
      </c>
      <c r="G70" s="70"/>
      <c r="H70" s="13" t="s">
        <v>63</v>
      </c>
    </row>
    <row r="71" spans="1:8" ht="21.75" customHeight="1">
      <c r="A71" s="44"/>
      <c r="B71" s="28" t="s">
        <v>66</v>
      </c>
      <c r="C71" s="70"/>
      <c r="D71" s="9"/>
      <c r="E71" s="10"/>
      <c r="F71" s="29">
        <v>111826.35</v>
      </c>
      <c r="G71" s="70"/>
      <c r="H71" s="14"/>
    </row>
    <row r="72" spans="1:8" ht="15.75" customHeight="1">
      <c r="A72" s="44"/>
      <c r="B72" s="26" t="s">
        <v>67</v>
      </c>
      <c r="C72" s="70"/>
      <c r="D72" s="9"/>
      <c r="E72" s="10"/>
      <c r="F72" s="27">
        <v>43289.4</v>
      </c>
      <c r="G72" s="70"/>
      <c r="H72" s="15" t="s">
        <v>63</v>
      </c>
    </row>
    <row r="73" spans="1:8" ht="15.75" customHeight="1">
      <c r="A73" s="44"/>
      <c r="B73" s="26" t="s">
        <v>31</v>
      </c>
      <c r="C73" s="70"/>
      <c r="D73" s="9"/>
      <c r="E73" s="10"/>
      <c r="F73" s="27">
        <v>20344.5</v>
      </c>
      <c r="G73" s="70"/>
      <c r="H73" s="15" t="s">
        <v>63</v>
      </c>
    </row>
    <row r="74" spans="1:8" ht="15.75" customHeight="1">
      <c r="A74" s="44"/>
      <c r="B74" s="26" t="s">
        <v>68</v>
      </c>
      <c r="C74" s="70"/>
      <c r="D74" s="9"/>
      <c r="E74" s="10"/>
      <c r="F74" s="27">
        <v>15403.56</v>
      </c>
      <c r="G74" s="70"/>
      <c r="H74" s="15" t="s">
        <v>63</v>
      </c>
    </row>
    <row r="75" spans="1:8" ht="15.75" customHeight="1">
      <c r="A75" s="44"/>
      <c r="B75" s="26" t="s">
        <v>27</v>
      </c>
      <c r="C75" s="70"/>
      <c r="D75" s="9"/>
      <c r="E75" s="10"/>
      <c r="F75" s="27">
        <f>F71-(F72+F73+F74+F76)</f>
        <v>12788.330000000002</v>
      </c>
      <c r="G75" s="70"/>
      <c r="H75" s="15" t="s">
        <v>63</v>
      </c>
    </row>
    <row r="76" spans="1:8" ht="15.75" customHeight="1">
      <c r="A76" s="44"/>
      <c r="B76" s="26" t="s">
        <v>69</v>
      </c>
      <c r="C76" s="70"/>
      <c r="D76" s="9"/>
      <c r="E76" s="10"/>
      <c r="F76" s="27">
        <v>20000.560000000001</v>
      </c>
      <c r="G76" s="70"/>
      <c r="H76" s="15" t="s">
        <v>63</v>
      </c>
    </row>
    <row r="77" spans="1:8" ht="16.5" customHeight="1">
      <c r="A77" s="44"/>
      <c r="B77" s="28" t="s">
        <v>70</v>
      </c>
      <c r="C77" s="70"/>
      <c r="D77" s="9"/>
      <c r="E77" s="10"/>
      <c r="F77" s="29">
        <v>16087.3</v>
      </c>
      <c r="G77" s="70"/>
      <c r="H77" s="12" t="s">
        <v>71</v>
      </c>
    </row>
    <row r="78" spans="1:8" ht="16.5" customHeight="1">
      <c r="A78" s="44"/>
      <c r="B78" s="28" t="s">
        <v>72</v>
      </c>
      <c r="C78" s="70"/>
      <c r="D78" s="9"/>
      <c r="E78" s="10"/>
      <c r="F78" s="30">
        <v>4904.66</v>
      </c>
      <c r="G78" s="70"/>
      <c r="H78" s="12" t="s">
        <v>55</v>
      </c>
    </row>
    <row r="79" spans="1:8" ht="15.75" customHeight="1">
      <c r="A79" s="44"/>
      <c r="B79" s="28" t="s">
        <v>73</v>
      </c>
      <c r="C79" s="70"/>
      <c r="D79" s="9"/>
      <c r="E79" s="10"/>
      <c r="F79" s="29">
        <v>4904.66</v>
      </c>
      <c r="G79" s="70"/>
      <c r="H79" s="12" t="s">
        <v>55</v>
      </c>
    </row>
    <row r="80" spans="1:8" ht="15.75" customHeight="1">
      <c r="A80" s="44"/>
      <c r="B80" s="18"/>
      <c r="C80" s="18"/>
      <c r="D80" s="18"/>
      <c r="E80" s="16" t="s">
        <v>74</v>
      </c>
      <c r="F80" s="31">
        <f>SUM(F59,F60,F61,F62,F63,F67,F71,F77,F78,F79)</f>
        <v>261288.80000000002</v>
      </c>
      <c r="G80" s="53"/>
      <c r="H80" s="25"/>
    </row>
    <row r="81" spans="1:8" ht="33.75" customHeight="1">
      <c r="A81" s="44"/>
      <c r="B81" s="18"/>
      <c r="C81" s="18"/>
      <c r="D81" s="18"/>
      <c r="E81" s="75"/>
      <c r="F81" s="17"/>
      <c r="G81" s="17"/>
      <c r="H81" s="18"/>
    </row>
    <row r="82" spans="1:8" ht="15.75" customHeight="1">
      <c r="A82" s="44"/>
      <c r="B82" s="76" t="s">
        <v>75</v>
      </c>
      <c r="C82" s="69"/>
      <c r="D82" s="69"/>
      <c r="E82" s="69"/>
      <c r="F82" s="69"/>
      <c r="G82" s="69"/>
      <c r="H82" s="18"/>
    </row>
    <row r="83" spans="1:8" ht="15.75" customHeight="1">
      <c r="A83" s="44"/>
      <c r="B83" s="32" t="s">
        <v>76</v>
      </c>
      <c r="C83" s="70"/>
      <c r="D83" s="9"/>
      <c r="E83" s="10"/>
      <c r="F83" s="27">
        <v>2452.33</v>
      </c>
      <c r="G83" s="70"/>
      <c r="H83" s="11" t="s">
        <v>52</v>
      </c>
    </row>
    <row r="84" spans="1:8" ht="15.75" customHeight="1">
      <c r="A84" s="44"/>
      <c r="B84" s="32" t="s">
        <v>77</v>
      </c>
      <c r="C84" s="70"/>
      <c r="D84" s="9"/>
      <c r="E84" s="10"/>
      <c r="F84" s="27">
        <v>980.93</v>
      </c>
      <c r="G84" s="70"/>
      <c r="H84" s="11" t="s">
        <v>52</v>
      </c>
    </row>
    <row r="85" spans="1:8" ht="15.75" customHeight="1">
      <c r="A85" s="44"/>
      <c r="B85" s="19"/>
      <c r="C85" s="19"/>
      <c r="D85" s="20"/>
      <c r="E85" s="21" t="s">
        <v>74</v>
      </c>
      <c r="F85" s="31">
        <f>SUM(F83:G84)</f>
        <v>3433.2599999999998</v>
      </c>
      <c r="G85" s="53"/>
      <c r="H85" s="11"/>
    </row>
    <row r="86" spans="1:8" ht="15.75" customHeight="1">
      <c r="A86" s="44"/>
      <c r="B86" s="62"/>
      <c r="C86" s="62"/>
      <c r="D86" s="77"/>
      <c r="E86" s="75"/>
      <c r="F86" s="17"/>
      <c r="G86" s="17"/>
      <c r="H86" s="18"/>
    </row>
    <row r="87" spans="1:8" ht="15.75" customHeight="1">
      <c r="A87" s="44"/>
      <c r="B87" s="76" t="s">
        <v>78</v>
      </c>
      <c r="C87" s="69"/>
      <c r="D87" s="69"/>
      <c r="E87" s="69"/>
      <c r="F87" s="69"/>
      <c r="G87" s="69"/>
      <c r="H87" s="18"/>
    </row>
    <row r="88" spans="1:8" ht="15.75" customHeight="1">
      <c r="A88" s="44"/>
      <c r="B88" s="32" t="s">
        <v>79</v>
      </c>
      <c r="C88" s="70"/>
      <c r="D88" s="9"/>
      <c r="E88" s="10"/>
      <c r="F88" s="27">
        <v>4904.66</v>
      </c>
      <c r="G88" s="70"/>
      <c r="H88" s="12" t="s">
        <v>55</v>
      </c>
    </row>
    <row r="89" spans="1:8" ht="15.75" customHeight="1">
      <c r="A89" s="44"/>
      <c r="B89" s="33" t="s">
        <v>80</v>
      </c>
      <c r="C89" s="70"/>
      <c r="D89" s="9"/>
      <c r="E89" s="10"/>
      <c r="F89" s="27">
        <v>49046.65</v>
      </c>
      <c r="G89" s="70"/>
      <c r="H89" s="12" t="s">
        <v>55</v>
      </c>
    </row>
    <row r="90" spans="1:8" ht="15.75" customHeight="1">
      <c r="A90" s="44"/>
      <c r="B90" s="19"/>
      <c r="C90" s="19"/>
      <c r="D90" s="20"/>
      <c r="E90" s="21" t="s">
        <v>74</v>
      </c>
      <c r="F90" s="31">
        <f>SUM(F88:G89)</f>
        <v>53951.31</v>
      </c>
      <c r="G90" s="53"/>
      <c r="H90" s="12"/>
    </row>
    <row r="91" spans="1:8" ht="15.75" customHeight="1">
      <c r="A91" s="44"/>
      <c r="B91" s="62"/>
      <c r="C91" s="62"/>
      <c r="D91" s="77"/>
      <c r="E91" s="75"/>
      <c r="F91" s="17"/>
      <c r="G91" s="17"/>
      <c r="H91" s="18"/>
    </row>
    <row r="92" spans="1:8" ht="15.75" customHeight="1">
      <c r="A92" s="44"/>
      <c r="B92" s="76" t="s">
        <v>81</v>
      </c>
      <c r="C92" s="69"/>
      <c r="D92" s="69"/>
      <c r="E92" s="69"/>
      <c r="F92" s="69"/>
      <c r="G92" s="69"/>
      <c r="H92" s="18"/>
    </row>
    <row r="93" spans="1:8" ht="15.75" customHeight="1">
      <c r="A93" s="44"/>
      <c r="B93" s="32" t="s">
        <v>82</v>
      </c>
      <c r="C93" s="70"/>
      <c r="D93" s="9"/>
      <c r="E93" s="10"/>
      <c r="F93" s="27">
        <f>D93*E93</f>
        <v>0</v>
      </c>
      <c r="G93" s="70"/>
      <c r="H93" s="8"/>
    </row>
    <row r="94" spans="1:8" ht="15.75" customHeight="1">
      <c r="A94" s="44"/>
      <c r="B94" s="19"/>
      <c r="C94" s="19"/>
      <c r="D94" s="20"/>
      <c r="E94" s="21" t="s">
        <v>74</v>
      </c>
      <c r="F94" s="31">
        <f>SUM(F93:G93)</f>
        <v>0</v>
      </c>
      <c r="G94" s="53"/>
      <c r="H94" s="25"/>
    </row>
    <row r="95" spans="1:8" ht="15.75" customHeight="1">
      <c r="A95" s="44"/>
      <c r="B95" s="62"/>
      <c r="C95" s="62"/>
      <c r="D95" s="77"/>
      <c r="E95" s="75"/>
      <c r="F95" s="17"/>
      <c r="G95" s="17"/>
      <c r="H95" s="18"/>
    </row>
    <row r="96" spans="1:8" ht="15.75" customHeight="1">
      <c r="A96" s="44"/>
      <c r="B96" s="76" t="s">
        <v>83</v>
      </c>
      <c r="C96" s="69"/>
      <c r="D96" s="69"/>
      <c r="E96" s="69"/>
      <c r="F96" s="69"/>
      <c r="G96" s="69"/>
      <c r="H96" s="18"/>
    </row>
    <row r="97" spans="1:8" ht="15.75" customHeight="1">
      <c r="A97" s="44"/>
      <c r="B97" s="33" t="s">
        <v>84</v>
      </c>
      <c r="C97" s="70"/>
      <c r="D97" s="9"/>
      <c r="E97" s="10"/>
      <c r="F97" s="29">
        <v>780</v>
      </c>
      <c r="G97" s="70"/>
      <c r="H97" s="12" t="s">
        <v>55</v>
      </c>
    </row>
    <row r="98" spans="1:8" ht="15.75" customHeight="1">
      <c r="A98" s="44"/>
      <c r="B98" s="32" t="s">
        <v>85</v>
      </c>
      <c r="C98" s="70"/>
      <c r="D98" s="9"/>
      <c r="E98" s="10"/>
      <c r="F98" s="27">
        <v>180</v>
      </c>
      <c r="G98" s="70"/>
      <c r="H98" s="12" t="s">
        <v>55</v>
      </c>
    </row>
    <row r="99" spans="1:8" ht="15.75" customHeight="1">
      <c r="A99" s="44"/>
      <c r="B99" s="32" t="s">
        <v>86</v>
      </c>
      <c r="C99" s="70"/>
      <c r="D99" s="9"/>
      <c r="E99" s="10"/>
      <c r="F99" s="27">
        <v>600</v>
      </c>
      <c r="G99" s="70"/>
      <c r="H99" s="12" t="s">
        <v>55</v>
      </c>
    </row>
    <row r="100" spans="1:8" ht="15.75" customHeight="1">
      <c r="A100" s="44"/>
      <c r="B100" s="33" t="s">
        <v>87</v>
      </c>
      <c r="C100" s="70"/>
      <c r="D100" s="9"/>
      <c r="E100" s="10"/>
      <c r="F100" s="27">
        <v>5040</v>
      </c>
      <c r="G100" s="70"/>
      <c r="H100" s="11" t="s">
        <v>52</v>
      </c>
    </row>
    <row r="101" spans="1:8" ht="15.75" customHeight="1">
      <c r="A101" s="44"/>
      <c r="B101" s="32" t="s">
        <v>88</v>
      </c>
      <c r="C101" s="70"/>
      <c r="D101" s="9"/>
      <c r="E101" s="10"/>
      <c r="F101" s="27">
        <v>2000</v>
      </c>
      <c r="G101" s="70"/>
      <c r="H101" s="11" t="s">
        <v>52</v>
      </c>
    </row>
    <row r="102" spans="1:8" ht="15.75" customHeight="1">
      <c r="A102" s="44"/>
      <c r="B102" s="32" t="s">
        <v>89</v>
      </c>
      <c r="C102" s="70"/>
      <c r="D102" s="9"/>
      <c r="E102" s="10"/>
      <c r="F102" s="27">
        <v>3040</v>
      </c>
      <c r="G102" s="70"/>
      <c r="H102" s="11" t="s">
        <v>52</v>
      </c>
    </row>
    <row r="103" spans="1:8" ht="15.75" customHeight="1">
      <c r="A103" s="44"/>
      <c r="B103" s="19"/>
      <c r="C103" s="19"/>
      <c r="D103" s="20"/>
      <c r="E103" s="21" t="s">
        <v>74</v>
      </c>
      <c r="F103" s="31">
        <f>SUM(F97:G102)</f>
        <v>11640</v>
      </c>
      <c r="G103" s="53"/>
      <c r="H103" s="25"/>
    </row>
    <row r="104" spans="1:8" ht="15.75" customHeight="1">
      <c r="A104" s="44"/>
      <c r="B104" s="62"/>
      <c r="C104" s="62"/>
      <c r="D104" s="77"/>
      <c r="E104" s="18"/>
      <c r="F104" s="22"/>
      <c r="G104" s="22"/>
      <c r="H104" s="23"/>
    </row>
    <row r="105" spans="1:8" ht="21" customHeight="1">
      <c r="A105" s="44"/>
      <c r="B105" s="62"/>
      <c r="C105" s="62"/>
      <c r="D105" s="77"/>
      <c r="E105" s="24" t="s">
        <v>90</v>
      </c>
      <c r="F105" s="34">
        <f>SUM(F103,F94,F90,F85,F80,)</f>
        <v>330313.37</v>
      </c>
      <c r="G105" s="58"/>
      <c r="H105" s="25"/>
    </row>
    <row r="106" spans="1:8" ht="15.75" customHeight="1">
      <c r="A106" s="44"/>
      <c r="B106" s="62"/>
      <c r="C106" s="62"/>
      <c r="D106" s="77"/>
      <c r="E106" s="18"/>
      <c r="F106" s="17"/>
      <c r="G106" s="17"/>
      <c r="H106" s="18"/>
    </row>
    <row r="107" spans="1:8" ht="15.75" customHeight="1">
      <c r="A107" s="44"/>
      <c r="B107" s="18"/>
      <c r="C107" s="18"/>
      <c r="D107" s="18"/>
      <c r="E107" s="18"/>
      <c r="F107" s="18"/>
      <c r="G107" s="18"/>
      <c r="H107" s="18"/>
    </row>
    <row r="108" spans="1:8" ht="15.75" customHeight="1">
      <c r="A108" s="44"/>
      <c r="B108" s="4"/>
      <c r="C108" s="4"/>
      <c r="D108" s="4"/>
      <c r="E108" s="4"/>
      <c r="F108" s="4"/>
      <c r="G108" s="4"/>
      <c r="H108" s="18"/>
    </row>
    <row r="109" spans="1:8" ht="15.75" customHeight="1">
      <c r="A109" s="44"/>
      <c r="B109" s="4"/>
      <c r="C109" s="4"/>
      <c r="D109" s="4"/>
      <c r="E109" s="4"/>
      <c r="F109" s="4"/>
      <c r="G109" s="4"/>
      <c r="H109" s="18"/>
    </row>
    <row r="110" spans="1:8" ht="24.75" customHeight="1">
      <c r="A110" s="44"/>
      <c r="B110" s="78" t="s">
        <v>91</v>
      </c>
      <c r="C110" s="42"/>
      <c r="D110" s="42"/>
      <c r="E110" s="42"/>
      <c r="F110" s="42"/>
      <c r="G110" s="42"/>
      <c r="H110" s="35"/>
    </row>
    <row r="111" spans="1:8" ht="15.75" customHeight="1">
      <c r="A111" s="44"/>
      <c r="B111" s="18"/>
      <c r="C111" s="18"/>
      <c r="D111" s="18"/>
      <c r="E111" s="18"/>
      <c r="F111" s="18"/>
      <c r="G111" s="18"/>
      <c r="H111" s="44"/>
    </row>
    <row r="112" spans="1:8" ht="15.75" customHeight="1">
      <c r="A112" s="44"/>
      <c r="B112" s="78"/>
      <c r="C112" s="42"/>
      <c r="D112" s="42"/>
      <c r="E112" s="42"/>
      <c r="F112" s="42"/>
      <c r="G112" s="42"/>
      <c r="H112" s="44"/>
    </row>
    <row r="113" spans="1:1" ht="15.75" customHeight="1">
      <c r="A113" s="44"/>
    </row>
    <row r="114" spans="1:1" ht="15.75" customHeight="1">
      <c r="A114" s="44"/>
    </row>
    <row r="115" spans="1:1" ht="15.75" customHeight="1">
      <c r="A115" s="44"/>
    </row>
    <row r="116" spans="1:1" ht="15.75" customHeight="1">
      <c r="A116" s="44"/>
    </row>
    <row r="117" spans="1:1" ht="15.75" customHeight="1">
      <c r="A117" s="44"/>
    </row>
    <row r="118" spans="1:1" ht="15.75" customHeight="1">
      <c r="A118" s="44"/>
    </row>
    <row r="119" spans="1:1" ht="15.75" customHeight="1">
      <c r="A119" s="44"/>
    </row>
    <row r="120" spans="1:1" ht="15.75" customHeight="1">
      <c r="A120" s="44"/>
    </row>
    <row r="121" spans="1:1" ht="15.75" customHeight="1">
      <c r="A121" s="44"/>
    </row>
    <row r="122" spans="1:1" ht="15.75" customHeight="1">
      <c r="A122" s="44"/>
    </row>
    <row r="123" spans="1:1" ht="15.75" customHeight="1">
      <c r="A123" s="44"/>
    </row>
    <row r="124" spans="1:1" ht="15.75" customHeight="1">
      <c r="A124" s="44"/>
    </row>
    <row r="125" spans="1:1" ht="35.25" customHeight="1">
      <c r="A125" s="44"/>
    </row>
    <row r="126" spans="1:1" ht="79.5" customHeight="1">
      <c r="A126" s="44"/>
    </row>
    <row r="127" spans="1:1" ht="15.75" customHeight="1">
      <c r="A127" s="44"/>
    </row>
    <row r="128" spans="1:1" ht="16.5" customHeight="1">
      <c r="A128" s="44"/>
    </row>
    <row r="129" spans="1:1" ht="60" customHeight="1">
      <c r="A129" s="44"/>
    </row>
    <row r="130" spans="1:1" ht="15.75" customHeight="1">
      <c r="A130" s="44"/>
    </row>
    <row r="131" spans="1:1" ht="15.75" customHeight="1">
      <c r="A131" s="44"/>
    </row>
    <row r="132" spans="1:1" ht="15.75" customHeight="1">
      <c r="A132" s="44"/>
    </row>
    <row r="133" spans="1:1" ht="15.75" customHeight="1">
      <c r="A133" s="44"/>
    </row>
    <row r="134" spans="1:1" ht="33" customHeight="1">
      <c r="A134" s="44"/>
    </row>
    <row r="135" spans="1:1" ht="61.5" customHeight="1">
      <c r="A135" s="44"/>
    </row>
    <row r="136" spans="1:1" ht="15.75" customHeight="1">
      <c r="A136" s="44"/>
    </row>
    <row r="137" spans="1:1" ht="16.5" customHeight="1">
      <c r="A137" s="44"/>
    </row>
    <row r="138" spans="1:1" ht="57" customHeight="1">
      <c r="A138" s="44"/>
    </row>
    <row r="139" spans="1:1" ht="15.75" customHeight="1">
      <c r="A139" s="44"/>
    </row>
    <row r="140" spans="1:1" ht="30" customHeight="1">
      <c r="A140" s="44"/>
    </row>
    <row r="141" spans="1:1" ht="7.5" customHeight="1">
      <c r="A141" s="44"/>
    </row>
    <row r="142" spans="1:1" ht="15.75" customHeight="1">
      <c r="A142" s="44"/>
    </row>
    <row r="143" spans="1:1" ht="15.75" customHeight="1">
      <c r="A143" s="44"/>
    </row>
    <row r="144" spans="1:1" ht="14.25" customHeight="1">
      <c r="A144" s="44"/>
    </row>
    <row r="145" spans="1:1" ht="6.75" customHeight="1">
      <c r="A145" s="44"/>
    </row>
    <row r="146" spans="1:1" ht="36.75" customHeight="1">
      <c r="A146" s="44"/>
    </row>
    <row r="147" spans="1:1" ht="15.75" customHeight="1">
      <c r="A147" s="44"/>
    </row>
    <row r="148" spans="1:1" ht="16.5" customHeight="1">
      <c r="A148" s="44"/>
    </row>
    <row r="149" spans="1:1" ht="57" customHeight="1">
      <c r="A149" s="44"/>
    </row>
    <row r="150" spans="1:1" ht="15.75" customHeight="1">
      <c r="A150" s="44"/>
    </row>
    <row r="151" spans="1:1" ht="54.75" customHeight="1">
      <c r="A151" s="44"/>
    </row>
    <row r="152" spans="1:1" ht="15.75" customHeight="1">
      <c r="A152" s="44"/>
    </row>
    <row r="153" spans="1:1" ht="16.5" customHeight="1">
      <c r="A153" s="44"/>
    </row>
    <row r="154" spans="1:1" ht="110.25" customHeight="1">
      <c r="A154" s="44"/>
    </row>
    <row r="155" spans="1:1" ht="15.75" customHeight="1">
      <c r="A155" s="44"/>
    </row>
    <row r="156" spans="1:1" ht="16.5" customHeight="1">
      <c r="A156" s="44"/>
    </row>
    <row r="157" spans="1:1" ht="99" customHeight="1">
      <c r="A157" s="44"/>
    </row>
    <row r="158" spans="1:1" ht="15.75" customHeight="1">
      <c r="A158" s="44"/>
    </row>
    <row r="159" spans="1:1" ht="15.75" customHeight="1">
      <c r="A159" s="44"/>
    </row>
    <row r="160" spans="1:1" ht="15.75" customHeight="1">
      <c r="A160" s="44"/>
    </row>
    <row r="161" spans="1:1" ht="15.75" customHeight="1">
      <c r="A161" s="44"/>
    </row>
    <row r="162" spans="1:1" ht="15.75" customHeight="1"/>
    <row r="163" spans="1:1" ht="15.75" customHeight="1"/>
    <row r="164" spans="1:1" ht="15.75" customHeight="1"/>
    <row r="165" spans="1:1" ht="15.75" customHeight="1"/>
    <row r="166" spans="1:1" ht="15.75" customHeight="1"/>
    <row r="167" spans="1:1" ht="15.75" customHeight="1"/>
    <row r="168" spans="1:1" ht="15.75" customHeight="1"/>
    <row r="169" spans="1:1" ht="15.75" customHeight="1"/>
    <row r="170" spans="1:1" ht="15.75" customHeight="1"/>
    <row r="171" spans="1:1" ht="15.75" customHeight="1"/>
    <row r="172" spans="1:1" ht="15.75" customHeight="1"/>
    <row r="173" spans="1:1" ht="15.75" customHeight="1"/>
    <row r="174" spans="1:1" ht="15.75" customHeight="1"/>
    <row r="175" spans="1:1" ht="15.75" customHeight="1"/>
    <row r="176" spans="1:1"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sheetData>
  <mergeCells count="177">
    <mergeCell ref="B71:C71"/>
    <mergeCell ref="F71:G71"/>
    <mergeCell ref="B72:C72"/>
    <mergeCell ref="F72:G72"/>
    <mergeCell ref="B73:C73"/>
    <mergeCell ref="F73:G73"/>
    <mergeCell ref="B66:C66"/>
    <mergeCell ref="F66:G66"/>
    <mergeCell ref="B67:C67"/>
    <mergeCell ref="F67:G67"/>
    <mergeCell ref="B68:C68"/>
    <mergeCell ref="F68:G68"/>
    <mergeCell ref="B69:C69"/>
    <mergeCell ref="F69:G69"/>
    <mergeCell ref="B70:C70"/>
    <mergeCell ref="F70:G70"/>
    <mergeCell ref="B47:C47"/>
    <mergeCell ref="D47:E47"/>
    <mergeCell ref="F47:G47"/>
    <mergeCell ref="B48:C48"/>
    <mergeCell ref="H56:I56"/>
    <mergeCell ref="B24:G24"/>
    <mergeCell ref="B26:C26"/>
    <mergeCell ref="D26:E26"/>
    <mergeCell ref="F26:G26"/>
    <mergeCell ref="D48:E48"/>
    <mergeCell ref="F48:G48"/>
    <mergeCell ref="B49:C49"/>
    <mergeCell ref="D49:E49"/>
    <mergeCell ref="F49:G49"/>
    <mergeCell ref="B50:C50"/>
    <mergeCell ref="D50:E50"/>
    <mergeCell ref="F50:G50"/>
    <mergeCell ref="B51:C51"/>
    <mergeCell ref="D51:E51"/>
    <mergeCell ref="F51:G51"/>
    <mergeCell ref="B52:C52"/>
    <mergeCell ref="D52:E52"/>
    <mergeCell ref="F52:G52"/>
    <mergeCell ref="B44:C44"/>
    <mergeCell ref="D44:E44"/>
    <mergeCell ref="F44:G44"/>
    <mergeCell ref="B45:C45"/>
    <mergeCell ref="D45:E45"/>
    <mergeCell ref="F45:G45"/>
    <mergeCell ref="B46:C46"/>
    <mergeCell ref="D46:E46"/>
    <mergeCell ref="F46:G46"/>
    <mergeCell ref="B41:C41"/>
    <mergeCell ref="D41:E41"/>
    <mergeCell ref="F41:G41"/>
    <mergeCell ref="B42:C42"/>
    <mergeCell ref="D42:E42"/>
    <mergeCell ref="F42:G42"/>
    <mergeCell ref="B43:C43"/>
    <mergeCell ref="D43:E43"/>
    <mergeCell ref="F43:G43"/>
    <mergeCell ref="B38:C38"/>
    <mergeCell ref="D38:E38"/>
    <mergeCell ref="F38:G38"/>
    <mergeCell ref="B39:C39"/>
    <mergeCell ref="D39:E39"/>
    <mergeCell ref="F39:G39"/>
    <mergeCell ref="B40:C40"/>
    <mergeCell ref="D40:E40"/>
    <mergeCell ref="F40:G40"/>
    <mergeCell ref="B35:C35"/>
    <mergeCell ref="D35:E35"/>
    <mergeCell ref="F35:G35"/>
    <mergeCell ref="B36:C36"/>
    <mergeCell ref="D36:E36"/>
    <mergeCell ref="F36:G36"/>
    <mergeCell ref="B37:C37"/>
    <mergeCell ref="D37:E37"/>
    <mergeCell ref="F37:G37"/>
    <mergeCell ref="F31:G31"/>
    <mergeCell ref="B32:C32"/>
    <mergeCell ref="D32:E32"/>
    <mergeCell ref="F32:G32"/>
    <mergeCell ref="B33:C33"/>
    <mergeCell ref="D33:E33"/>
    <mergeCell ref="F33:G33"/>
    <mergeCell ref="B34:C34"/>
    <mergeCell ref="D34:E34"/>
    <mergeCell ref="F34:G34"/>
    <mergeCell ref="B101:C101"/>
    <mergeCell ref="F101:G101"/>
    <mergeCell ref="B102:C102"/>
    <mergeCell ref="F102:G102"/>
    <mergeCell ref="B14:C14"/>
    <mergeCell ref="B15:C15"/>
    <mergeCell ref="B16:C17"/>
    <mergeCell ref="D16:E17"/>
    <mergeCell ref="B20:H20"/>
    <mergeCell ref="B21:G21"/>
    <mergeCell ref="B27:C27"/>
    <mergeCell ref="D27:E27"/>
    <mergeCell ref="F27:G27"/>
    <mergeCell ref="B28:C28"/>
    <mergeCell ref="D28:E28"/>
    <mergeCell ref="F28:G28"/>
    <mergeCell ref="B29:C29"/>
    <mergeCell ref="D29:E29"/>
    <mergeCell ref="F29:G29"/>
    <mergeCell ref="B30:C30"/>
    <mergeCell ref="D30:E30"/>
    <mergeCell ref="F30:G30"/>
    <mergeCell ref="B31:C31"/>
    <mergeCell ref="D31:E31"/>
    <mergeCell ref="F94:G94"/>
    <mergeCell ref="B96:G96"/>
    <mergeCell ref="F103:G103"/>
    <mergeCell ref="F105:G105"/>
    <mergeCell ref="B110:G110"/>
    <mergeCell ref="H110:H112"/>
    <mergeCell ref="B112:G112"/>
    <mergeCell ref="A1:A161"/>
    <mergeCell ref="B1:G1"/>
    <mergeCell ref="B2:G2"/>
    <mergeCell ref="B4:G10"/>
    <mergeCell ref="B11:H11"/>
    <mergeCell ref="B13:C13"/>
    <mergeCell ref="D13:G13"/>
    <mergeCell ref="F90:G90"/>
    <mergeCell ref="B92:G92"/>
    <mergeCell ref="B97:C97"/>
    <mergeCell ref="F97:G97"/>
    <mergeCell ref="B98:C98"/>
    <mergeCell ref="F98:G98"/>
    <mergeCell ref="B99:C99"/>
    <mergeCell ref="F99:G99"/>
    <mergeCell ref="B100:C100"/>
    <mergeCell ref="F100:G100"/>
    <mergeCell ref="B84:C84"/>
    <mergeCell ref="F84:G84"/>
    <mergeCell ref="F85:G85"/>
    <mergeCell ref="B87:G87"/>
    <mergeCell ref="B88:C88"/>
    <mergeCell ref="F88:G88"/>
    <mergeCell ref="B89:C89"/>
    <mergeCell ref="F89:G89"/>
    <mergeCell ref="B93:C93"/>
    <mergeCell ref="F93:G93"/>
    <mergeCell ref="B77:C77"/>
    <mergeCell ref="F77:G77"/>
    <mergeCell ref="B78:C78"/>
    <mergeCell ref="F78:G78"/>
    <mergeCell ref="B79:C79"/>
    <mergeCell ref="F79:G79"/>
    <mergeCell ref="F80:G80"/>
    <mergeCell ref="B82:G82"/>
    <mergeCell ref="B83:C83"/>
    <mergeCell ref="F83:G83"/>
    <mergeCell ref="B54:G54"/>
    <mergeCell ref="B56:C56"/>
    <mergeCell ref="F56:G56"/>
    <mergeCell ref="B74:C74"/>
    <mergeCell ref="F74:G74"/>
    <mergeCell ref="B75:C75"/>
    <mergeCell ref="F75:G75"/>
    <mergeCell ref="B76:C76"/>
    <mergeCell ref="F76:G76"/>
    <mergeCell ref="B58:G58"/>
    <mergeCell ref="B59:C59"/>
    <mergeCell ref="F59:G59"/>
    <mergeCell ref="B60:C60"/>
    <mergeCell ref="F60:G60"/>
    <mergeCell ref="B61:C61"/>
    <mergeCell ref="F61:G61"/>
    <mergeCell ref="B62:C62"/>
    <mergeCell ref="F62:G62"/>
    <mergeCell ref="B63:C63"/>
    <mergeCell ref="F63:G63"/>
    <mergeCell ref="B64:C64"/>
    <mergeCell ref="F64:G64"/>
    <mergeCell ref="B65:C65"/>
    <mergeCell ref="F65:G65"/>
  </mergeCells>
  <pageMargins left="0.7" right="0.7" top="0.75" bottom="0.75" header="0" footer="0"/>
  <pageSetup orientation="portrait"/>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9d4becf3c78b079d0215c1c6e7bf6faf">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9f751914611653caddaaebd44ef23dee"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3B532AF-D410-4752-9676-935C7B0197B9}"/>
</file>

<file path=customXml/itemProps2.xml><?xml version="1.0" encoding="utf-8"?>
<ds:datastoreItem xmlns:ds="http://schemas.openxmlformats.org/officeDocument/2006/customXml" ds:itemID="{9AC995D8-8D3A-4A93-AC0F-AF7B88E7C8BE}"/>
</file>

<file path=customXml/itemProps3.xml><?xml version="1.0" encoding="utf-8"?>
<ds:datastoreItem xmlns:ds="http://schemas.openxmlformats.org/officeDocument/2006/customXml" ds:itemID="{7A9332B4-C5A7-4881-A3EC-6E56E85EF61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
  <cp:revision/>
  <dcterms:created xsi:type="dcterms:W3CDTF">2014-09-19T14:32:14Z</dcterms:created>
  <dcterms:modified xsi:type="dcterms:W3CDTF">2024-05-02T16:39:48Z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ies>
</file>