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xr:revisionPtr revIDLastSave="0" documentId="8_{216F6F64-AD9C-4339-84BE-1B52E5BE8D81}" xr6:coauthVersionLast="47" xr6:coauthVersionMax="47" xr10:uidLastSave="{00000000-0000-0000-0000-000000000000}"/>
  <bookViews>
    <workbookView xWindow="0" yWindow="0" windowWidth="0" windowHeight="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9xvJTRe4OQ3tP6H3xeZ9R+O6ARjc9KXVAqmx7czJOcs="/>
    </ext>
  </extLst>
</workbook>
</file>

<file path=xl/calcChain.xml><?xml version="1.0" encoding="utf-8"?>
<calcChain xmlns="http://schemas.openxmlformats.org/spreadsheetml/2006/main">
  <c r="H77" i="1" l="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F80" i="1" s="1"/>
  <c r="G42" i="1"/>
  <c r="F42" i="1"/>
</calcChain>
</file>

<file path=xl/sharedStrings.xml><?xml version="1.0" encoding="utf-8"?>
<sst xmlns="http://schemas.openxmlformats.org/spreadsheetml/2006/main" count="160" uniqueCount="146">
  <si>
    <t>SSC Supplemental Budget and Timeline Form</t>
  </si>
  <si>
    <r>
      <rPr>
        <sz val="12"/>
        <color rgb="FF000000"/>
        <rFont val="Calibri"/>
      </rPr>
      <t xml:space="preserve">Please use the </t>
    </r>
    <r>
      <rPr>
        <b/>
        <sz val="12"/>
        <color rgb="FF000000"/>
        <rFont val="Calibri"/>
      </rPr>
      <t>SSC Supplemental Budget and Timeline Form</t>
    </r>
    <r>
      <rPr>
        <sz val="12"/>
        <color rgb="FF000000"/>
        <rFont val="Calibri"/>
      </rPr>
      <t xml:space="preserve"> for submission with the </t>
    </r>
    <r>
      <rPr>
        <b/>
        <sz val="12"/>
        <color rgb="FF000000"/>
        <rFont val="Calibri"/>
      </rPr>
      <t>SSC Funding Application Step 2</t>
    </r>
    <r>
      <rPr>
        <sz val="12"/>
        <color rgb="FF000000"/>
        <rFont val="Calibri"/>
      </rPr>
      <t xml:space="preserve">, </t>
    </r>
    <r>
      <rPr>
        <b/>
        <sz val="12"/>
        <color rgb="FF000000"/>
        <rFont val="Calibri"/>
      </rPr>
      <t>SSC Funding Application Student Led Under $10,000.00</t>
    </r>
    <r>
      <rPr>
        <sz val="12"/>
        <color rgb="FF000000"/>
        <rFont val="Calibri"/>
      </rPr>
      <t xml:space="preserve">, or the </t>
    </r>
    <r>
      <rPr>
        <b/>
        <sz val="12"/>
        <color rgb="FF000000"/>
        <rFont val="Calibri"/>
      </rPr>
      <t>Semester/Final reports</t>
    </r>
    <r>
      <rPr>
        <sz val="12"/>
        <color rgb="FF000000"/>
        <rFont val="Calibri"/>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</si>
  <si>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</si>
  <si>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</si>
  <si>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Ghost Electric Motorcycles</t>
  </si>
  <si>
    <t>Total Amount Requested from SSC:</t>
  </si>
  <si>
    <t>Total Amount Allocated:</t>
  </si>
  <si>
    <t>Date of Submission:</t>
  </si>
  <si>
    <t>3/20/2024</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</si>
  <si>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</si>
  <si>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</si>
  <si>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</si>
  <si>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</si>
  <si>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</si>
  <si>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</si>
  <si>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</si>
  <si>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1st Phase Equipment Ordering</t>
  </si>
  <si>
    <t>2 Weeks</t>
  </si>
  <si>
    <t>Electrical Design Phase</t>
  </si>
  <si>
    <t>16 Weeks</t>
  </si>
  <si>
    <t>Mechanical Design Phase</t>
  </si>
  <si>
    <t>Machining and Assembly Phase</t>
  </si>
  <si>
    <t>8 Weeks</t>
  </si>
  <si>
    <t>Testing and Trouleshooting Phase</t>
  </si>
  <si>
    <t>4 Weeks</t>
  </si>
  <si>
    <t>Designing Finalization Phase</t>
  </si>
  <si>
    <t>Race Preparation</t>
  </si>
  <si>
    <t>Budget</t>
  </si>
  <si>
    <t>List all budget items for which funding is being requested under the appropriate category in the following table. Include cost and total amount for each item requested. Please be as detailed as possible. Insert additional rows if necessary.</t>
  </si>
  <si>
    <t>Category</t>
  </si>
  <si>
    <t>Item</t>
  </si>
  <si>
    <t>Details</t>
  </si>
  <si>
    <t>Link</t>
  </si>
  <si>
    <t>Price</t>
  </si>
  <si>
    <t>Qty</t>
  </si>
  <si>
    <t>Total Price</t>
  </si>
  <si>
    <t>Notes</t>
  </si>
  <si>
    <t>Total</t>
  </si>
  <si>
    <t>-</t>
  </si>
  <si>
    <t>Electrical</t>
  </si>
  <si>
    <t>Motor</t>
  </si>
  <si>
    <t>Emrax 228 Motor</t>
  </si>
  <si>
    <t>Emrax 228</t>
  </si>
  <si>
    <t>Estimate, need quote from Emrax</t>
  </si>
  <si>
    <t>Controller</t>
  </si>
  <si>
    <t>CM200 Cascadia</t>
  </si>
  <si>
    <t>CM200</t>
  </si>
  <si>
    <t>Partial funding from SSC</t>
  </si>
  <si>
    <t>Heat Shrink</t>
  </si>
  <si>
    <t>Assorted heat shrink</t>
  </si>
  <si>
    <t>MILAPEAK 650 PCS Heat Shrink Tubing Kit</t>
  </si>
  <si>
    <t>Battery Cells</t>
  </si>
  <si>
    <t>Molicel P28A 18650 2800mAh 35A</t>
  </si>
  <si>
    <t>Molicel 18650</t>
  </si>
  <si>
    <t>Frame</t>
  </si>
  <si>
    <t>Roller</t>
  </si>
  <si>
    <t>2005 Kawasaki ZX-6R Frame</t>
  </si>
  <si>
    <t>Facebook Marketplace Listing</t>
  </si>
  <si>
    <t>Tools</t>
  </si>
  <si>
    <t>Pliers Combo</t>
  </si>
  <si>
    <t>5 piece assorted pliers set</t>
  </si>
  <si>
    <t>Comfort Grip Pliers Set - 5-Piece</t>
  </si>
  <si>
    <t>Caliper</t>
  </si>
  <si>
    <t>Digital Caliper</t>
  </si>
  <si>
    <t>Micrometer</t>
  </si>
  <si>
    <t>LCD Screen Micrometer</t>
  </si>
  <si>
    <t>Mitutoyo Digital Micrometer</t>
  </si>
  <si>
    <t>Measuring Tape</t>
  </si>
  <si>
    <t>Standard 12' Measuring tape</t>
  </si>
  <si>
    <t>Uline Measuring Tape</t>
  </si>
  <si>
    <t>Drills and Batteries</t>
  </si>
  <si>
    <t>Hammer drill and impact driver combo set</t>
  </si>
  <si>
    <t>Power Drills</t>
  </si>
  <si>
    <t>Angle Grinder</t>
  </si>
  <si>
    <t>BOSCH Angle Grinder</t>
  </si>
  <si>
    <t>Hack Saw</t>
  </si>
  <si>
    <t>hack saw kit including replacement blades</t>
  </si>
  <si>
    <t>Hacksaw</t>
  </si>
  <si>
    <t>Wood Saw</t>
  </si>
  <si>
    <t>15 in. Fatmax Stanley Hand Saw</t>
  </si>
  <si>
    <t>Screwdriver Set</t>
  </si>
  <si>
    <t>6 pc. screwdrivers with multiple tips</t>
  </si>
  <si>
    <t>MILWAUKEE Tether Ready Magnetized Tip Screwdriver Set: 8 Pieces, Phillips/Slotted/Square Tip</t>
  </si>
  <si>
    <t>Allen Wrench Set</t>
  </si>
  <si>
    <t>Bondhus Metric and Standard Allen Wrench Set</t>
  </si>
  <si>
    <t>Bondhus Allen Wrenches</t>
  </si>
  <si>
    <t>Full Tools Set</t>
  </si>
  <si>
    <t>DeWalt 204 Piece Tools Set</t>
  </si>
  <si>
    <t>DeWalt 204 Piece Tool Set</t>
  </si>
  <si>
    <t>Utility knives</t>
  </si>
  <si>
    <t>Utility Knives + extra blades</t>
  </si>
  <si>
    <t>Milwaukee 2 knives + 50 blades</t>
  </si>
  <si>
    <t>File set</t>
  </si>
  <si>
    <t>Eastwood 4 pc. Metal File Set</t>
  </si>
  <si>
    <t>Sandpaper</t>
  </si>
  <si>
    <t>50 sheets of various grits</t>
  </si>
  <si>
    <t>Fandeli Sandpaper Variety Pack</t>
  </si>
  <si>
    <t>Mallet</t>
  </si>
  <si>
    <t>2 lb Pittsburgh rubber mallet</t>
  </si>
  <si>
    <t>Rubber Mallet</t>
  </si>
  <si>
    <t>4 lb Pittsburgh deadblow mallet</t>
  </si>
  <si>
    <t>Deadblow Mallet</t>
  </si>
  <si>
    <t>Thread checker</t>
  </si>
  <si>
    <t>Nut and bolt thread checker metric and standard</t>
  </si>
  <si>
    <t>Amazon Thread Checker</t>
  </si>
  <si>
    <t>Feeler gagues</t>
  </si>
  <si>
    <t>Metric and imperial</t>
  </si>
  <si>
    <t>Harbor Freight 32pc Feeler Gauge</t>
  </si>
  <si>
    <t>Crimping Tool</t>
  </si>
  <si>
    <t>Ratcheting crimping tool 10-22 AWG</t>
  </si>
  <si>
    <t>Klein Crimping Tool</t>
  </si>
  <si>
    <t>Shop rags</t>
  </si>
  <si>
    <t>Box of 200 rags</t>
  </si>
  <si>
    <t>Stellars Shop Rags</t>
  </si>
  <si>
    <t>Adjustable wrench</t>
  </si>
  <si>
    <t>3 Piece Adjustable Wrench Set</t>
  </si>
  <si>
    <t>Adjustable Wrenches</t>
  </si>
  <si>
    <t>Tool Box System</t>
  </si>
  <si>
    <t>Milwaukee® Packout™ Storage System - 6-Piece Kit</t>
  </si>
  <si>
    <t>Packout Tools Organizaer</t>
  </si>
  <si>
    <t>Deburring Tools</t>
  </si>
  <si>
    <t>Countersink and Deburring Tool</t>
  </si>
  <si>
    <t>Deburring Tool with 10 High-Speed Steel Rotary Burr Removal Blades + Countersink Hand Reamer</t>
  </si>
  <si>
    <t>Miscellaneous</t>
  </si>
  <si>
    <t>Duct tape</t>
  </si>
  <si>
    <t>12 Rolls of Duct tape</t>
  </si>
  <si>
    <t>Nashua Tape 12-pack</t>
  </si>
  <si>
    <t>Hot glue gun</t>
  </si>
  <si>
    <t>Industrial one with extra sticks</t>
  </si>
  <si>
    <t>Dewalt Glue Gun + Sticks</t>
  </si>
  <si>
    <t>Electrical tape</t>
  </si>
  <si>
    <t>5 pack</t>
  </si>
  <si>
    <t>3M Electrical Tape 5-pack</t>
  </si>
  <si>
    <t>Safety Glasses</t>
  </si>
  <si>
    <t>Pack of 12</t>
  </si>
  <si>
    <t>Normal safety glasses</t>
  </si>
  <si>
    <t>Safety Glasses OTG</t>
  </si>
  <si>
    <t>Pack of 4</t>
  </si>
  <si>
    <t>Over the glasses</t>
  </si>
  <si>
    <t>Workbench</t>
  </si>
  <si>
    <t>Wooden workbench for manual labor</t>
  </si>
  <si>
    <t>Workbench Plans</t>
  </si>
  <si>
    <t>Plan to DIY workbench to save money</t>
  </si>
  <si>
    <t>Ratchet Straps Set</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</si>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</sst>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quot;$&quot;#,##0.00"/>
  </numFmts>
  <fonts count="18">
    <font>
      <sz val="11"/>
      <color theme="1"/>
      <name val="Calibri"/>
      <scheme val="minor"/>
    </font>
    <font>
      <sz val="11"/>
      <color theme="1"/>
      <name val="Calibri"/>
    </font>
    <font>
      <sz val="36"/>
      <color rgb="FF008000"/>
      <name val="Calibri"/>
    </font>
    <font>
      <sz val="11"/>
      <name val="Calibri"/>
    </font>
    <font>
      <sz val="12"/>
      <color rgb="FF000000"/>
      <name val="Calibri"/>
    </font>
    <font>
      <b/>
      <sz val="20"/>
      <color rgb="FFE36C09"/>
      <name val="Calibri"/>
    </font>
    <font>
      <b/>
      <sz val="20"/>
      <color rgb="FF000090"/>
      <name val="Calibri"/>
    </font>
    <font>
      <b/>
      <sz val="20"/>
      <color rgb="FF000000"/>
      <name val="Calibri"/>
    </font>
    <font>
      <b/>
      <sz val="12"/>
      <color rgb="FF000000"/>
      <name val="Calibri"/>
    </font>
    <font>
      <b/>
      <sz val="16"/>
      <color rgb="FF000000"/>
      <name val="Calibri"/>
    </font>
    <font>
      <b/>
      <sz val="14"/>
      <color rgb="FF000000"/>
      <name val="Calibri"/>
    </font>
    <font>
      <sz val="12"/>
      <color theme="1"/>
      <name val="Calibri"/>
    </font>
    <font>
      <b/>
      <sz val="11"/>
      <color theme="1"/>
      <name val="Georgia"/>
    </font>
    <font>
      <sz val="11"/>
      <color theme="1"/>
      <name val="Georgia"/>
    </font>
    <font>
      <sz val="11"/>
      <color theme="1"/>
      <name val="Arial"/>
    </font>
    <font>
      <u/>
      <sz val="11"/>
      <color rgb="FF1155CC"/>
      <name val="Georgia"/>
    </font>
    <font>
      <u/>
      <sz val="11"/>
      <color rgb="FF0000FF"/>
      <name val="Georgia"/>
    </font>
    <font>
      <b/>
      <sz val="18"/>
      <color rgb="FF000000"/>
      <name val="Calibri"/>
    </font>
  </fonts>
  <fills count="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
      <patternFill patternType="solid">
        <fgColor rgb="FFFFF2CC"/>
        <bgColor rgb="FFFFF2CC"/>
      </patternFill>
    </fill>
    <fill>
      <patternFill patternType="solid">
        <fgColor rgb="FFEAD1DC"/>
        <bgColor rgb="FFEAD1DC"/>
      </patternFill>
    </fill>
    <fill>
      <patternFill patternType="solid">
        <fgColor rgb="FFD9EAD3"/>
        <bgColor rgb="FFD9EAD3"/>
      </patternFill>
    </fill>
    <fill>
      <patternFill patternType="solid">
        <fgColor rgb="FFD9D2E9"/>
        <bgColor rgb="FFD9D2E9"/>
      </patternFill>
    </fill>
  </fills>
  <borders count="27">
    <border>
      <left/>
      <right/>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top/>
      <bottom/>
      <diagonal/>
    </border>
  </borders>
  <cellStyleXfs count="1">
    <xf numFmtId="0" fontId="0" fillId="0" borderId="0"/>
  </cellStyleXfs>
  <cellXfs count="90">
    <xf numFmtId="0" fontId="0" fillId="0" borderId="0" xfId="0"/>
    <xf numFmtId="0" fontId="1" fillId="0" borderId="0" xfId="0" applyFont="1" applyAlignment="1">
      <alignment horizontal="center"/>
    </xf>
    <xf numFmtId="0" fontId="7" fillId="2" borderId="4" xfId="0" applyFont="1" applyFill="1" applyBorder="1" applyAlignment="1">
      <alignment horizontal="left" vertical="center"/>
    </xf>
    <xf numFmtId="164" fontId="4" fillId="4" borderId="9" xfId="0" applyNumberFormat="1" applyFont="1" applyFill="1" applyBorder="1" applyAlignment="1">
      <alignment vertical="center"/>
    </xf>
    <xf numFmtId="0" fontId="8" fillId="2" borderId="10" xfId="0" applyFont="1" applyFill="1" applyBorder="1" applyAlignment="1">
      <alignment horizontal="right" vertical="center"/>
    </xf>
    <xf numFmtId="0" fontId="4" fillId="2" borderId="11" xfId="0" applyFont="1" applyFill="1" applyBorder="1" applyAlignment="1">
      <alignment vertical="center"/>
    </xf>
    <xf numFmtId="49" fontId="4" fillId="4" borderId="9" xfId="0" applyNumberFormat="1" applyFont="1" applyFill="1" applyBorder="1" applyAlignment="1">
      <alignment vertical="center"/>
    </xf>
    <xf numFmtId="0" fontId="4" fillId="2" borderId="12" xfId="0" applyFont="1" applyFill="1" applyBorder="1" applyAlignment="1">
      <alignment horizontal="left" vertical="center"/>
    </xf>
    <xf numFmtId="0" fontId="4" fillId="2" borderId="15" xfId="0" applyFont="1" applyFill="1" applyBorder="1" applyAlignment="1">
      <alignment vertical="center"/>
    </xf>
    <xf numFmtId="0" fontId="4" fillId="2" borderId="20" xfId="0" applyFont="1" applyFill="1" applyBorder="1" applyAlignment="1">
      <alignment vertical="center"/>
    </xf>
    <xf numFmtId="0" fontId="12" fillId="0" borderId="21" xfId="0" applyFont="1" applyBorder="1"/>
    <xf numFmtId="0" fontId="12" fillId="0" borderId="14" xfId="0" applyFont="1" applyBorder="1"/>
    <xf numFmtId="165" fontId="12" fillId="0" borderId="14" xfId="0" applyNumberFormat="1" applyFont="1" applyBorder="1"/>
    <xf numFmtId="165" fontId="12" fillId="0" borderId="16" xfId="0" applyNumberFormat="1" applyFont="1" applyBorder="1"/>
    <xf numFmtId="0" fontId="13" fillId="0" borderId="22" xfId="0" applyFont="1" applyBorder="1" applyAlignment="1">
      <alignment horizontal="center"/>
    </xf>
    <xf numFmtId="0" fontId="13" fillId="0" borderId="18" xfId="0" applyFont="1" applyBorder="1" applyAlignment="1">
      <alignment horizontal="center"/>
    </xf>
    <xf numFmtId="0" fontId="14" fillId="0" borderId="18" xfId="0" applyFont="1" applyBorder="1" applyAlignment="1">
      <alignment horizontal="center"/>
    </xf>
    <xf numFmtId="165" fontId="13" fillId="0" borderId="18" xfId="0" applyNumberFormat="1" applyFont="1" applyBorder="1" applyAlignment="1">
      <alignment horizontal="right"/>
    </xf>
    <xf numFmtId="0" fontId="13" fillId="0" borderId="18" xfId="0" applyFont="1" applyBorder="1" applyAlignment="1">
      <alignment horizontal="right"/>
    </xf>
    <xf numFmtId="165" fontId="13" fillId="0" borderId="19" xfId="0" applyNumberFormat="1" applyFont="1" applyBorder="1" applyAlignment="1">
      <alignment horizontal="right"/>
    </xf>
    <xf numFmtId="0" fontId="13" fillId="0" borderId="24" xfId="0" applyFont="1" applyBorder="1"/>
    <xf numFmtId="0" fontId="15" fillId="0" borderId="24" xfId="0" applyFont="1" applyBorder="1"/>
    <xf numFmtId="165" fontId="13" fillId="0" borderId="24" xfId="0" applyNumberFormat="1" applyFont="1" applyBorder="1" applyAlignment="1">
      <alignment horizontal="right"/>
    </xf>
    <xf numFmtId="0" fontId="13" fillId="0" borderId="24" xfId="0" applyFont="1" applyBorder="1" applyAlignment="1">
      <alignment horizontal="right"/>
    </xf>
    <xf numFmtId="165" fontId="13" fillId="0" borderId="0" xfId="0" applyNumberFormat="1" applyFont="1" applyAlignment="1">
      <alignment horizontal="right"/>
    </xf>
    <xf numFmtId="0" fontId="13" fillId="0" borderId="23" xfId="0" applyFont="1" applyBorder="1"/>
    <xf numFmtId="0" fontId="16" fillId="0" borderId="24" xfId="0" applyFont="1" applyBorder="1"/>
    <xf numFmtId="0" fontId="13" fillId="0" borderId="18" xfId="0" applyFont="1" applyBorder="1"/>
    <xf numFmtId="0" fontId="13" fillId="6" borderId="22" xfId="0" applyFont="1" applyFill="1" applyBorder="1" applyAlignment="1">
      <alignment horizontal="center"/>
    </xf>
    <xf numFmtId="165" fontId="13" fillId="2" borderId="24" xfId="0" applyNumberFormat="1" applyFont="1" applyFill="1" applyBorder="1" applyAlignment="1">
      <alignment horizontal="right"/>
    </xf>
    <xf numFmtId="0" fontId="13" fillId="0" borderId="25" xfId="0" applyFont="1" applyBorder="1"/>
    <xf numFmtId="164" fontId="4" fillId="2" borderId="0" xfId="0" applyNumberFormat="1" applyFont="1" applyFill="1" applyAlignment="1">
      <alignment horizontal="center" vertical="center"/>
    </xf>
    <xf numFmtId="164" fontId="4" fillId="2" borderId="26" xfId="0" applyNumberFormat="1" applyFont="1" applyFill="1" applyBorder="1" applyAlignment="1">
      <alignment horizontal="center" vertical="center"/>
    </xf>
    <xf numFmtId="0" fontId="4" fillId="4" borderId="13" xfId="0" applyFont="1" applyFill="1" applyBorder="1" applyAlignment="1">
      <alignment horizontal="center" vertical="center"/>
    </xf>
    <xf numFmtId="14" fontId="4" fillId="4" borderId="13" xfId="0" applyNumberFormat="1" applyFont="1" applyFill="1" applyBorder="1" applyAlignment="1">
      <alignment horizontal="center" vertical="center"/>
    </xf>
    <xf numFmtId="0" fontId="11" fillId="4" borderId="17" xfId="0" applyFont="1" applyFill="1" applyBorder="1" applyAlignment="1">
      <alignment horizontal="center"/>
    </xf>
    <xf numFmtId="0" fontId="1" fillId="0" borderId="0" xfId="0" applyFont="1" applyAlignment="1">
      <alignment horizontal="center"/>
    </xf>
    <xf numFmtId="49" fontId="4" fillId="4" borderId="6" xfId="0" applyNumberFormat="1" applyFont="1" applyFill="1" applyBorder="1" applyAlignment="1">
      <alignment horizontal="center" vertical="center"/>
    </xf>
    <xf numFmtId="0" fontId="13" fillId="5" borderId="23" xfId="0" applyFont="1" applyFill="1" applyBorder="1" applyAlignment="1">
      <alignment horizontal="center" vertical="center"/>
    </xf>
    <xf numFmtId="0" fontId="11" fillId="4" borderId="19" xfId="0" applyFont="1" applyFill="1" applyBorder="1" applyAlignment="1">
      <alignment horizontal="center"/>
    </xf>
    <xf numFmtId="14" fontId="11" fillId="4" borderId="19" xfId="0" applyNumberFormat="1" applyFont="1" applyFill="1" applyBorder="1" applyAlignment="1">
      <alignment horizontal="center"/>
    </xf>
    <xf numFmtId="0" fontId="11" fillId="4" borderId="13" xfId="0" applyFont="1" applyFill="1" applyBorder="1" applyAlignment="1">
      <alignment horizontal="center"/>
    </xf>
    <xf numFmtId="0" fontId="13" fillId="7" borderId="25" xfId="0" applyFont="1" applyFill="1" applyBorder="1" applyAlignment="1">
      <alignment horizontal="center" vertical="center"/>
    </xf>
    <xf numFmtId="0" fontId="13" fillId="8" borderId="25" xfId="0" applyFont="1" applyFill="1" applyBorder="1" applyAlignment="1">
      <alignment horizontal="center" vertical="center"/>
    </xf>
    <xf numFmtId="0" fontId="11" fillId="4" borderId="16" xfId="0" applyFont="1" applyFill="1" applyBorder="1" applyAlignment="1">
      <alignment horizontal="center"/>
    </xf>
    <xf numFmtId="14" fontId="11" fillId="4" borderId="16" xfId="0" applyNumberFormat="1" applyFont="1" applyFill="1" applyBorder="1" applyAlignment="1">
      <alignment horizontal="center"/>
    </xf>
    <xf numFmtId="164" fontId="9" fillId="2" borderId="13" xfId="0" applyNumberFormat="1" applyFont="1" applyFill="1" applyBorder="1" applyAlignment="1">
      <alignment horizontal="center" vertical="center"/>
    </xf>
    <xf numFmtId="0" fontId="2" fillId="2" borderId="26" xfId="0" applyFont="1" applyFill="1" applyBorder="1" applyAlignment="1">
      <alignment horizontal="center" vertical="center"/>
    </xf>
    <xf numFmtId="0" fontId="3" fillId="0" borderId="26" xfId="0" applyFont="1" applyBorder="1" applyAlignment="1"/>
    <xf numFmtId="0" fontId="4" fillId="3" borderId="26" xfId="0" applyFont="1" applyFill="1" applyBorder="1" applyAlignment="1">
      <alignment vertical="center"/>
    </xf>
    <xf numFmtId="0" fontId="0" fillId="0" borderId="0" xfId="0" applyAlignment="1"/>
    <xf numFmtId="0" fontId="5" fillId="2" borderId="26" xfId="0" applyFont="1" applyFill="1" applyBorder="1" applyAlignment="1">
      <alignment horizontal="center"/>
    </xf>
    <xf numFmtId="0" fontId="4" fillId="2" borderId="26" xfId="0" applyFont="1" applyFill="1" applyBorder="1" applyAlignment="1">
      <alignment vertical="center"/>
    </xf>
    <xf numFmtId="49" fontId="4" fillId="4" borderId="10" xfId="0" applyNumberFormat="1" applyFont="1" applyFill="1" applyBorder="1" applyAlignment="1">
      <alignment horizontal="center" vertical="center" wrapText="1"/>
    </xf>
    <xf numFmtId="0" fontId="3" fillId="0" borderId="11" xfId="0" applyFont="1" applyBorder="1" applyAlignment="1"/>
    <xf numFmtId="0" fontId="3" fillId="0" borderId="1" xfId="0" applyFont="1" applyBorder="1" applyAlignment="1"/>
    <xf numFmtId="0" fontId="3" fillId="0" borderId="12" xfId="0" applyFont="1" applyBorder="1" applyAlignment="1"/>
    <xf numFmtId="0" fontId="3" fillId="0" borderId="5" xfId="0" applyFont="1" applyBorder="1" applyAlignment="1"/>
    <xf numFmtId="0" fontId="3" fillId="0" borderId="2" xfId="0" applyFont="1" applyBorder="1" applyAlignment="1"/>
    <xf numFmtId="0" fontId="3" fillId="0" borderId="4" xfId="0" applyFont="1" applyBorder="1" applyAlignment="1"/>
    <xf numFmtId="0" fontId="3" fillId="0" borderId="3" xfId="0" applyFont="1" applyBorder="1" applyAlignment="1"/>
    <xf numFmtId="0" fontId="6" fillId="3" borderId="26" xfId="0" applyFont="1" applyFill="1" applyBorder="1" applyAlignment="1">
      <alignment horizontal="left" vertical="center"/>
    </xf>
    <xf numFmtId="0" fontId="7" fillId="2" borderId="26" xfId="0" applyFont="1" applyFill="1" applyBorder="1" applyAlignment="1">
      <alignment horizontal="left" vertical="center"/>
    </xf>
    <xf numFmtId="0" fontId="8" fillId="2" borderId="26" xfId="0" applyFont="1" applyFill="1" applyBorder="1" applyAlignment="1">
      <alignment horizontal="right" vertical="center"/>
    </xf>
    <xf numFmtId="0" fontId="3" fillId="0" borderId="7" xfId="0" applyFont="1" applyBorder="1" applyAlignment="1"/>
    <xf numFmtId="0" fontId="3" fillId="0" borderId="8" xfId="0" applyFont="1" applyBorder="1" applyAlignment="1"/>
    <xf numFmtId="0" fontId="4" fillId="2" borderId="12" xfId="0" applyFont="1" applyFill="1" applyBorder="1" applyAlignment="1">
      <alignment vertical="center"/>
    </xf>
    <xf numFmtId="0" fontId="8" fillId="2" borderId="26" xfId="0" applyFont="1" applyFill="1" applyBorder="1" applyAlignment="1">
      <alignment horizontal="right" vertical="center" wrapText="1"/>
    </xf>
    <xf numFmtId="49" fontId="4" fillId="3" borderId="26" xfId="0" applyNumberFormat="1" applyFont="1" applyFill="1" applyBorder="1" applyAlignment="1">
      <alignment horizontal="center" vertical="center"/>
    </xf>
    <xf numFmtId="0" fontId="4" fillId="2" borderId="26" xfId="0" applyFont="1" applyFill="1" applyBorder="1" applyAlignment="1">
      <alignment horizontal="center" vertical="center"/>
    </xf>
    <xf numFmtId="0" fontId="8" fillId="2" borderId="26" xfId="0" applyFont="1" applyFill="1" applyBorder="1" applyAlignment="1">
      <alignment horizontal="right" vertical="center" wrapText="1"/>
    </xf>
    <xf numFmtId="0" fontId="6" fillId="2" borderId="26" xfId="0" applyFont="1" applyFill="1" applyBorder="1" applyAlignment="1">
      <alignment horizontal="left" vertical="center"/>
    </xf>
    <xf numFmtId="0" fontId="4" fillId="2" borderId="26" xfId="0" applyFont="1" applyFill="1" applyBorder="1" applyAlignment="1">
      <alignment horizontal="left" vertical="center"/>
    </xf>
    <xf numFmtId="0" fontId="9" fillId="2" borderId="26" xfId="0" applyFont="1" applyFill="1" applyBorder="1" applyAlignment="1">
      <alignment vertical="center"/>
    </xf>
    <xf numFmtId="0" fontId="4" fillId="2" borderId="26" xfId="0" applyFont="1" applyFill="1" applyBorder="1" applyAlignment="1">
      <alignment horizontal="left" vertical="center" wrapText="1"/>
    </xf>
    <xf numFmtId="0" fontId="10" fillId="2" borderId="19" xfId="0" applyFont="1" applyFill="1" applyBorder="1" applyAlignment="1">
      <alignment horizontal="center" vertical="center"/>
    </xf>
    <xf numFmtId="0" fontId="3" fillId="0" borderId="19" xfId="0" applyFont="1" applyBorder="1" applyAlignment="1"/>
    <xf numFmtId="0" fontId="3" fillId="0" borderId="14" xfId="0" applyFont="1" applyBorder="1" applyAlignment="1"/>
    <xf numFmtId="0" fontId="3" fillId="0" borderId="18" xfId="0" applyFont="1" applyBorder="1" applyAlignment="1"/>
    <xf numFmtId="0" fontId="14" fillId="0" borderId="21" xfId="0" applyFont="1" applyBorder="1"/>
    <xf numFmtId="0" fontId="3" fillId="0" borderId="25" xfId="0" applyFont="1" applyBorder="1" applyAlignment="1"/>
    <xf numFmtId="0" fontId="14" fillId="0" borderId="25" xfId="0" applyFont="1" applyBorder="1"/>
    <xf numFmtId="0" fontId="3" fillId="0" borderId="22" xfId="0" applyFont="1" applyBorder="1" applyAlignment="1"/>
    <xf numFmtId="0" fontId="15" fillId="0" borderId="18" xfId="0" applyFont="1" applyBorder="1"/>
    <xf numFmtId="0" fontId="14" fillId="0" borderId="23" xfId="0" applyFont="1" applyBorder="1"/>
    <xf numFmtId="0" fontId="14" fillId="0" borderId="22" xfId="0" applyFont="1" applyBorder="1"/>
    <xf numFmtId="0" fontId="10" fillId="2" borderId="26" xfId="0" applyFont="1" applyFill="1" applyBorder="1" applyAlignment="1">
      <alignment horizontal="center" vertical="center"/>
    </xf>
    <xf numFmtId="164" fontId="4" fillId="2" borderId="26" xfId="0" applyNumberFormat="1" applyFont="1" applyFill="1" applyBorder="1" applyAlignment="1">
      <alignment vertical="center"/>
    </xf>
    <xf numFmtId="0" fontId="9" fillId="2" borderId="26" xfId="0" applyFont="1" applyFill="1" applyBorder="1" applyAlignment="1">
      <alignment horizontal="right" vertical="center"/>
    </xf>
    <xf numFmtId="0" fontId="17" fillId="2" borderId="2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981075</xdr:colOff>
      <xdr:row>0</xdr:row>
      <xdr:rowOff>0</xdr:rowOff>
    </xdr:from>
    <xdr:ext cx="1171575" cy="1162050"/>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grainger.com/product/55ZZ03?gucid=N:N:PS:Paid:GGL:CSM-2295:4P7A1P:20501231&amp;gad_source=1&amp;gclid=CjwKCAiAxaCvBhBaEiwAvsLmWGdc-L6mmvYKgmsyhOYNqWHkaFlRMuRgU-lAjVmU99VBi8l0-fK4PhoCslMQAvD_BwE&amp;gclsrc=aw.ds" TargetMode="External"/><Relationship Id="rId18" Type="http://schemas.openxmlformats.org/officeDocument/2006/relationships/hyperlink" Target="https://www.amazon.com/dp/B0C9DMBD3M/ref=syn_sd_onsite_desktop_0?ie=UTF8&amp;pd_rd_plhdr=t&amp;aref=NmxeQ2RMp3&amp;th=1" TargetMode="External"/><Relationship Id="rId26" Type="http://schemas.openxmlformats.org/officeDocument/2006/relationships/hyperlink" Target="https://www.uline.com/Product/Detail/H-10670/Tool-Storage/Milwaukee-Packout-Storage-System-6-Piece-Kit" TargetMode="External"/><Relationship Id="rId3" Type="http://schemas.openxmlformats.org/officeDocument/2006/relationships/hyperlink" Target="https://www.amazon.com/625pcs-Shrink-Tubing-Tubes-Ratio/dp/B07QM8249H?th=1" TargetMode="External"/><Relationship Id="rId21" Type="http://schemas.openxmlformats.org/officeDocument/2006/relationships/hyperlink" Target="https://www.amazon.com/Nut-Thread-Checker-Complete-Metric/dp/B09LH877TB/ref=asc_df_B09LH877TB/?tag=hyprod-20&amp;linkCode=df0&amp;hvadid=563795747675&amp;hvpos=&amp;hvnetw=g&amp;hvrand=12602949617081251132&amp;hvpone=&amp;hvptwo=&amp;hvqmt=&amp;hvdev=c&amp;hvdvcmdl=&amp;hvlocint=&amp;hvlocphy=9022185&amp;hvtargid=pla-1601440163251&amp;psc=1&amp;mcid=e26284c6ca473f63bb4aac48facbc55a" TargetMode="External"/><Relationship Id="rId34" Type="http://schemas.openxmlformats.org/officeDocument/2006/relationships/hyperlink" Target="https://www.amazon.com/Haccoplanet-Ratchet-Strength-Handles-Motorcycle/dp/B0BRKNL88X/ref=sr_1_4?crid=2PTMQ4ETQRFMO&amp;dib=eyJ2IjoiMSJ9.OVPdEzsQ7OfjwoyWGKy8fCzl9EPn1BEKKzlxEB3XwV5lp57A_Pp0Bu1VPnukVfMmVZZYcqeVeFHeXJ9RWNOJXX05-3hiyI5VJqCS8_BzJupnMRw1HJ4ps6gsaUSpvB4y_w1kWuwj_wBtgt875fehbgXdahaFnQJo61KgbOpSsFOuRy-ZRCIgJmq1iLSLtXifcImwZgSDyBtebBV3CmAhPejUVsHhDMQ0bCbk4ki7uSB_aavmhEXut_8gfrcG7FCcmCnrUgzvNsXOgaTTZS2rihT7DEkEtf39kOhEfGSkUiQ.3jKISpmSv-BXhFZaBljJhVhH6febdzTFkX-C2lT46qo&amp;dib_tag=se&amp;keywords=ratchet+straps&amp;qid=1708993645&amp;refinements=p_n_feature_twenty_browse-bin%3A3267894011&amp;rnid=3267886011&amp;s=hi&amp;sprefix=ratchet+straps%2Caps%2C145&amp;sr=1-4" TargetMode="External"/><Relationship Id="rId7" Type="http://schemas.openxmlformats.org/officeDocument/2006/relationships/hyperlink" Target="https://www.uline.com/Product/Detail/H-2780/Measuring-Tools/Mitutoyo-Digital-Micrometer?pricode=WB1723&amp;gadtype=pla&amp;id=H-2780&amp;gad_source=1&amp;gclid=CjwKCAiA6KWvBhAREiwAFPZM7kkJLuBfG6QA74a6rXi4k6VUo33Gg79cU-Y-F2BwVXOUHUn3UiepGRoCoVsQAvD_BwE" TargetMode="External"/><Relationship Id="rId12" Type="http://schemas.openxmlformats.org/officeDocument/2006/relationships/hyperlink" Target="https://www.homedepot.com/p/Stanley-15-in-FATMAX-Hand-Saw-with-Wood-Handle-20-045/100033426" TargetMode="External"/><Relationship Id="rId17" Type="http://schemas.openxmlformats.org/officeDocument/2006/relationships/hyperlink" Target="https://www.eastwood.com/eastwood-4pc-file-set.html" TargetMode="External"/><Relationship Id="rId25" Type="http://schemas.openxmlformats.org/officeDocument/2006/relationships/hyperlink" Target="https://www.homedepot.com/p/Crescent-6-in-8-in-and-10-in-Adjustable-Wrench-Set-3-Pieces-AC3PC/313326642?source=shoppingads&amp;locale=en-US&amp;srsltid=AfmBOoo6dQMRAR9mYvYBUfhujBVniTegV3n4-iKBxis7nVdd-QLkuoF-tcc" TargetMode="External"/><Relationship Id="rId33" Type="http://schemas.openxmlformats.org/officeDocument/2006/relationships/hyperlink" Target="https://learn.kregtool.com/plans/easy-build-workbench/?bmr=1" TargetMode="External"/><Relationship Id="rId2" Type="http://schemas.openxmlformats.org/officeDocument/2006/relationships/hyperlink" Target="https://www.cascadiamotion.com/productlist/14-inverters/26-cm-inverters/49-cm200" TargetMode="External"/><Relationship Id="rId16" Type="http://schemas.openxmlformats.org/officeDocument/2006/relationships/hyperlink" Target="https://www.homedepot.com/p/Milwaukee-FASTBACK-Folding-Utility-Knife-Set-2-Piece-with-Utility-Blade-50-Pack-48-22-1503-48-22-1950/313185659" TargetMode="External"/><Relationship Id="rId20" Type="http://schemas.openxmlformats.org/officeDocument/2006/relationships/hyperlink" Target="https://www.harborfreight.com/4-lb-neon-orange-dead-blow-hammer-69004.html" TargetMode="External"/><Relationship Id="rId29" Type="http://schemas.openxmlformats.org/officeDocument/2006/relationships/hyperlink" Target="https://www.homedepot.com/p/DEWALT-Ceramic-Rapid-Heat-Dual-Temperature-Full-Size-Glue-Gun-and-10-in-x-7-16-in-Dia-Hot-Melt-Full-Size-Glue-Sticks-6-Pack-DWHT75097W75098/321665974" TargetMode="External"/><Relationship Id="rId1" Type="http://schemas.openxmlformats.org/officeDocument/2006/relationships/hyperlink" Target="https://emrax.com/e-motors/emrax-228/" TargetMode="External"/><Relationship Id="rId6" Type="http://schemas.openxmlformats.org/officeDocument/2006/relationships/hyperlink" Target="https://www.amazon.com/Digital-Caliper-Electronic-Micrometer-Millimeter/dp/B087N5N45G/ref=sr_1_2?dib=eyJ2IjoiMSJ9.0NNxstRpEbka5Gy2wBRaREV_8qiE38ZeA6wm8CdERgV8AXKPLJXRtyL2T4_20K53kYGikoLtXw1T31EV5TsOZfveCb_EdnoN6lsOEhsA9B7uTM54hzXeV6jK6IyDj3LREyJ0a_CA6iKMQpeIiVgbnsibUj_6pDkjt60HdmIocF2NgQZdDibH6M_5mWa9rE_NBum-5qhM7Sb-Ob_KSLJvLoGHp5QQLx1k_L4R3VE-lJc.Lq1DSdD8LEcAJYjJIo028S5EHRkoN2U7t-FMd3zFXpg&amp;dib_tag=se&amp;hvadid=241929676691&amp;hvdev=c&amp;hvlocphy=9022185&amp;hvnetw=g&amp;hvqmt=e&amp;hvrand=5654555038175939628&amp;hvtargid=kwd-2442070121&amp;hydadcr=24665_10401006&amp;keywords=micrometer&amp;qid=1709260628&amp;sr=8-2-spons&amp;sp_csd=d2lkZ2V0TmFtZT1zcF9hdGY&amp;th=1" TargetMode="External"/><Relationship Id="rId11" Type="http://schemas.openxmlformats.org/officeDocument/2006/relationships/hyperlink" Target="https://www.amazon.com/KATA-Hacksaw-Including-Flexible-Bi-Metal/dp/B09PYHCCBZ/ref=asc_df_B09PYHCCBZ/?tag=hyprod-20&amp;linkCode=df0&amp;hvadid=563722789627&amp;hvpos=&amp;hvnetw=g&amp;hvrand=2594583057357224298&amp;hvpone=&amp;hvptwo=&amp;hvqmt=&amp;hvdev=c&amp;hvdvcmdl=&amp;hvlocint=&amp;hvlocphy=9022185&amp;hvtargid=pla-1649833706384&amp;psc=1&amp;mcid=de07196a17073915ab94083e5510b4f0&amp;gclid=CjwKCAiA6KWvBhAREiwAFPZM7jxhrgF2hU2xyyB4VitaAC_7b_i_t8aGyS7KMDSi5NllX72SrDSzJRoCdRIQAvD_BwE" TargetMode="External"/><Relationship Id="rId24" Type="http://schemas.openxmlformats.org/officeDocument/2006/relationships/hyperlink" Target="https://www.homedepot.com/p/TOOLBOX-Z400-Natural-Fiber-White-Painter-s-Rags-200-Count-5820208/203776822?MERCH=REC-_-pip_alternatives-_-205754751-_-%7B%7BproductId%7D%7D-_-N" TargetMode="External"/><Relationship Id="rId32" Type="http://schemas.openxmlformats.org/officeDocument/2006/relationships/hyperlink" Target="https://www.amazon.com/HPYNPES-GlassesClear-Protective-Industrial-Wide-Vision%EF%BC%883/dp/B0BNHKWR6W/ref=sr_1_5?crid=20MMGCZ3K8LCT&amp;dib=eyJ2IjoiMSJ9.TNYKtQ3LH9d3ZpxdmsoCykHHm5reurNTZ6CZL-jQsX-0gazGnVRxxNtlsP3-O2gBzPeDur2EAPQT4XirODmnbopdT4Kq3qrXI3DRShASBSRz_LEhmjW0nNdzNQf0E4rHDnNche57mbyHDLDsFWmAbNAD566UVi5_To1bcXsQsagE8typ5mehbxBT8smWp4FC_C86h8sqBqHLmub0im2YR1qQqedwdaHJvUxofXQWC_vcACYYhgnfc05qK4pqSh4j0B7Nhr_nkQAC4mcmaxKTHBEXaJ-WwKd-GbzinLoRk3M.B41oXTiPR-xg95sXedjJsTm7c1yHjXbQRZFAX1KvQYg&amp;dib_tag=se&amp;keywords=safety+glasses&amp;qid=1710979396&amp;sprefix=safe%2Caps%2C326&amp;sr=8-5" TargetMode="External"/><Relationship Id="rId5" Type="http://schemas.openxmlformats.org/officeDocument/2006/relationships/hyperlink" Target="https://www.uline.com/Product/Detail/H-6410/Hand-Tools/Comfort-Grip-Pliers-Set-5-Piece?pricode=WB0016&amp;gadtype=pla&amp;id=H-6410&amp;gad_source=1&amp;gclid=CjwKCAiA6KWvBhAREiwAFPZM7mIcQTyoQ1mnkmM2H65yo2KG_JvlWSbjo-l6oMAk076nzFyzBNLRrxoCwaQQAvD_BwE" TargetMode="External"/><Relationship Id="rId15" Type="http://schemas.openxmlformats.org/officeDocument/2006/relationships/hyperlink" Target="https://www.uline.com/Product/Detail/H-10044/Hand-Tools/DeWalt-204-Piece-Tool-Set?pricode=WC3576&amp;gadtype=pla&amp;id=H-10044&amp;gad_source=1&amp;gclid=Cj0KCQiA84CvBhCaARIsAMkAvkILsh53xoi54k43UpwirHNBenug-vApm8PmChFjXNSqtx4Hq_kNxz0aAgumEALw_wcB" TargetMode="External"/><Relationship Id="rId23" Type="http://schemas.openxmlformats.org/officeDocument/2006/relationships/hyperlink" Target="https://www.lowes.com/pd/Klein-Tools-Ratcheting-Crimper-10-22-AWG-Insulated-Terminals/5014305431" TargetMode="External"/><Relationship Id="rId28" Type="http://schemas.openxmlformats.org/officeDocument/2006/relationships/hyperlink" Target="https://www.homedepot.com/p/Nashua-Tape-1-89-in-x-55-yd-394-General-Purpose-Duct-Tape-in-Silver-Pro-Pack-12-Pack-1408981/300704071?source=shoppingads&amp;locale=en-US&amp;srsltid=AfmBOorv09A74pxjAknGAtNhdQkkF3yYGgl5HzrDzxAxWeeJuxRI_Oo0Fgg" TargetMode="External"/><Relationship Id="rId10" Type="http://schemas.openxmlformats.org/officeDocument/2006/relationships/hyperlink" Target="https://www.boschtools.com/us/en/products/gwx18v-8n-06019H9117" TargetMode="External"/><Relationship Id="rId19" Type="http://schemas.openxmlformats.org/officeDocument/2006/relationships/hyperlink" Target="https://www.harborfreight.com/2-lb-rubber-mallet-60504.html" TargetMode="External"/><Relationship Id="rId31" Type="http://schemas.openxmlformats.org/officeDocument/2006/relationships/hyperlink" Target="https://www.amazon.com/BISON-LIFE-Glasses-Protective-Polycarbonate/dp/B01G9J08Q6/ref=sr_1_7?crid=20MMGCZ3K8LCT&amp;dib=eyJ2IjoiMSJ9.TNYKtQ3LH9d3ZpxdmsoCykHHm5reurNTZ6CZL-jQsX-0gazGnVRxxNtlsP3-O2gBzPeDur2EAPQT4XirODmnbopdT4Kq3qrXI3DRShASBSRz_LEhmjW0nNdzNQf0E4rHDnNche57mbyHDLDsFWmAbNAD566UVi5_To1bcXsQsagE8typ5mehbxBT8smWp4FC_C86h8sqBqHLmub0im2YR1qQqedwdaHJvUxofXQWC_vcACYYhgnfc05qK4pqSh4j0B7Nhr_nkQAC4mcmaxKTHBEXaJ-WwKd-GbzinLoRk3M.B41oXTiPR-xg95sXedjJsTm7c1yHjXbQRZFAX1KvQYg&amp;dib_tag=se&amp;keywords=safety+glasses&amp;qid=1710979466&amp;sprefix=safe%2Caps%2C326&amp;sr=8-7" TargetMode="External"/><Relationship Id="rId4" Type="http://schemas.openxmlformats.org/officeDocument/2006/relationships/hyperlink" Target="https://www.18650batterystore.com/products/molicel-p28a?utm_campaign=21017394957&amp;utm_source=x_c&amp;utm_medium=cpc&amp;utm_content=&amp;utm_term=_&amp;adgroupid=&amp;gad_source=1&amp;gclid=CjwKCAjwkuqvBhAQEiwA65XxQIdEM47DjN3yz4Wi6XJF0M7XuTDseyoB4EMBqEr17bPDS7N-T_nokxoCtYwQAvD_BwE" TargetMode="External"/><Relationship Id="rId9" Type="http://schemas.openxmlformats.org/officeDocument/2006/relationships/hyperlink" Target="https://www.uline.com/Product/Detail/H-10661/Power-Tools/Milwaukee-M18-FUEL-Hammer-Drill-and-Impact-Driver-Combo-Set?pricode=WC4639&amp;gadtype=pla&amp;id=H-10661&amp;gad_source=1&amp;gclid=CjwKCAiA6KWvBhAREiwAFPZM7i4TN8xvCHTpxf54TKt2BAZEUoghRjGPS0THwXAkabWf5A-o9cCLqxoC2IoQAvD_BwE" TargetMode="External"/><Relationship Id="rId14" Type="http://schemas.openxmlformats.org/officeDocument/2006/relationships/hyperlink" Target="https://www.amazon.com/Bondhus-20399-L-Wrench-BriteGuard-GoldGuard/dp/B00132CGTW/ref=sr_1_2?crid=33I85R6AQ6UM8&amp;dib=eyJ2IjoiMSJ9.yb52aBF3I9F5t-L7qVyKyN2MvO9oTUIOn12iQMH_Gxtr73bHbNA87qMHF8CFADOU4bDggBgCH8XSIWZ-NP1l1Xzazpf5gDVj7bsiUuGonXf-yakvBzB6B5jQJ8B5UQb3xunkzUw68Zs12SaWmYhliYwqY3OkRVu_sEHJDSKlPuqfFMIiv5TYOuKtZx4ywqaL1x8pv51uwN6MdkI1W6VpGQQeglX9J7z2gPqFeR_RORSR6NgzVpmjIMLbqGDB7RN57WCdpEamUgHP3lwbzUnIanGWig4BAGb7W7SEVs7Xv_M.VxjSi4qFswVzZPWfmpgP3qvx0WBPPQQP17DIPXm99RU&amp;dib_tag=se&amp;keywords=bondhus+allen+wrench+set&amp;qid=1710980145&amp;s=hi&amp;sprefix=bondhus+allen+wrench+se%2Ctools%2C424&amp;sr=1-2" TargetMode="External"/><Relationship Id="rId22" Type="http://schemas.openxmlformats.org/officeDocument/2006/relationships/hyperlink" Target="https://www.harborfreight.com/feeler-gauge-32-piece-63665.html?utm_source=google&amp;utm_medium=cpc&amp;utm_campaign=12144811130&amp;campaignid=12144811130&amp;utm_content=117789286758&amp;adsetid=117789286758&amp;product=63665&amp;store=290&amp;gad_source=1&amp;gclid=Cj0KCQiA84CvBhCaARIsAMkAvkLKdreKk2QTwFfzoQx3onHQ-IV-YbYXBvAJr-BiA9b0OrpI4Qr4QNwaAhXHEALw_wcB" TargetMode="External"/><Relationship Id="rId27" Type="http://schemas.openxmlformats.org/officeDocument/2006/relationships/hyperlink" Target="https://afatooling.com/products/deburring-tool-with-10-high-speed-steel-rotary-burr-removal-blades-countersink-hand-reamer?variant=37510134038716&amp;currency=USD&amp;utm_medium=product_sync&amp;utm_source=google&amp;utm_content=sag_organic&amp;utm_campaign=sag_organic&amp;srsltid=AfmBOoocLrQyNKkZYazIgGZf3aU-Grtuafp_YxTF5BuC_tNm4qL5CW4TrIM" TargetMode="External"/><Relationship Id="rId30" Type="http://schemas.openxmlformats.org/officeDocument/2006/relationships/hyperlink" Target="https://www.homedepot.com/p/3M-Temflex-3-4-in-x-60-ft-1700-Electrical-Tape-Black-5-Pack-1700-5PK-BB6/310698785" TargetMode="External"/><Relationship Id="rId35" Type="http://schemas.openxmlformats.org/officeDocument/2006/relationships/drawing" Target="../drawings/drawing1.xml"/><Relationship Id="rId8" Type="http://schemas.openxmlformats.org/officeDocument/2006/relationships/hyperlink" Target="https://www.uline.com/Product/Detail/H-2064/Measuring-Tools/Uline-Accu-Lock-Tape-Measure-5-8-x-12?pricode=WA9276&amp;gadtype=pla&amp;id=H-2064&amp;gad_source=1&amp;gclid=Cj0KCQiA84CvBhCaARIsAMkAvkKPTkczWH4QKCEDs0hBdp4EnIwrrSYAZLSvBnqA93Rovd6yIpHPOogaAid8EALw_wc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0"/>
  <sheetViews>
    <sheetView showGridLines="0" tabSelected="1" workbookViewId="0"/>
  </sheetViews>
  <sheetFormatPr defaultColWidth="14.42578125" defaultRowHeight="15" customHeight="1"/>
  <cols>
    <col min="1" max="1" width="9.140625" customWidth="1"/>
    <col min="2" max="2" width="25.7109375" customWidth="1"/>
    <col min="3" max="3" width="31.42578125" customWidth="1"/>
    <col min="4" max="4" width="37.5703125" customWidth="1"/>
    <col min="5" max="5" width="30" customWidth="1"/>
    <col min="6" max="7" width="25.7109375" customWidth="1"/>
    <col min="8" max="8" width="24.7109375" customWidth="1"/>
    <col min="9" max="9" width="37.85546875" customWidth="1"/>
    <col min="10" max="10" width="8.85546875" customWidth="1"/>
  </cols>
  <sheetData>
    <row r="1" spans="1:8" ht="86.25" customHeight="1">
      <c r="A1" s="36"/>
      <c r="B1" s="47"/>
      <c r="C1" s="48"/>
      <c r="D1" s="48"/>
      <c r="E1" s="48"/>
      <c r="F1" s="48"/>
      <c r="G1" s="48"/>
      <c r="H1" s="49"/>
    </row>
    <row r="2" spans="1:8">
      <c r="A2" s="50"/>
      <c r="B2" s="51" t="s">
        <v>0</v>
      </c>
      <c r="C2" s="48"/>
      <c r="D2" s="48"/>
      <c r="E2" s="48"/>
      <c r="F2" s="48"/>
      <c r="G2" s="48"/>
      <c r="H2" s="52"/>
    </row>
    <row r="3" spans="1:8">
      <c r="A3" s="50"/>
      <c r="B3" s="52"/>
      <c r="C3" s="52"/>
      <c r="D3" s="52"/>
      <c r="E3" s="52"/>
      <c r="F3" s="52"/>
      <c r="G3" s="52"/>
      <c r="H3" s="52"/>
    </row>
    <row r="4" spans="1:8">
      <c r="A4" s="50"/>
      <c r="B4" s="53" t="s">
        <v>1</v>
      </c>
      <c r="C4" s="54"/>
      <c r="D4" s="54"/>
      <c r="E4" s="54"/>
      <c r="F4" s="54"/>
      <c r="G4" s="55"/>
      <c r="H4" s="52"/>
    </row>
    <row r="5" spans="1:8">
      <c r="A5" s="50"/>
      <c r="B5" s="56"/>
      <c r="C5" s="50"/>
      <c r="D5" s="50"/>
      <c r="E5" s="50"/>
      <c r="F5" s="50"/>
      <c r="G5" s="57"/>
      <c r="H5" s="52"/>
    </row>
    <row r="6" spans="1:8">
      <c r="A6" s="50"/>
      <c r="B6" s="56"/>
      <c r="C6" s="50"/>
      <c r="D6" s="50"/>
      <c r="E6" s="50"/>
      <c r="F6" s="50"/>
      <c r="G6" s="57"/>
      <c r="H6" s="52"/>
    </row>
    <row r="7" spans="1:8">
      <c r="A7" s="50"/>
      <c r="B7" s="56"/>
      <c r="C7" s="50"/>
      <c r="D7" s="50"/>
      <c r="E7" s="50"/>
      <c r="F7" s="50"/>
      <c r="G7" s="57"/>
      <c r="H7" s="52"/>
    </row>
    <row r="8" spans="1:8">
      <c r="A8" s="50"/>
      <c r="B8" s="56"/>
      <c r="C8" s="50"/>
      <c r="D8" s="50"/>
      <c r="E8" s="50"/>
      <c r="F8" s="50"/>
      <c r="G8" s="57"/>
      <c r="H8" s="52"/>
    </row>
    <row r="9" spans="1:8">
      <c r="A9" s="50"/>
      <c r="B9" s="56"/>
      <c r="C9" s="50"/>
      <c r="D9" s="50"/>
      <c r="E9" s="50"/>
      <c r="F9" s="50"/>
      <c r="G9" s="57"/>
      <c r="H9" s="52"/>
    </row>
    <row r="10" spans="1:8">
      <c r="A10" s="50"/>
      <c r="B10" s="58"/>
      <c r="C10" s="59"/>
      <c r="D10" s="59"/>
      <c r="E10" s="59"/>
      <c r="F10" s="59"/>
      <c r="G10" s="60"/>
      <c r="H10" s="52"/>
    </row>
    <row r="11" spans="1:8">
      <c r="A11" s="50"/>
      <c r="B11" s="61" t="s">
        <v>2</v>
      </c>
      <c r="C11" s="48"/>
      <c r="D11" s="48"/>
      <c r="E11" s="48"/>
      <c r="F11" s="48"/>
      <c r="G11" s="48"/>
      <c r="H11" s="48"/>
    </row>
    <row r="12" spans="1:8">
      <c r="A12" s="50"/>
      <c r="B12" s="62"/>
      <c r="C12" s="62"/>
      <c r="D12" s="2"/>
      <c r="E12" s="2"/>
      <c r="F12" s="2"/>
      <c r="G12" s="2"/>
      <c r="H12" s="62"/>
    </row>
    <row r="13" spans="1:8">
      <c r="A13" s="50"/>
      <c r="B13" s="63" t="s">
        <v>3</v>
      </c>
      <c r="C13" s="57"/>
      <c r="D13" s="37" t="s">
        <v>4</v>
      </c>
      <c r="E13" s="64"/>
      <c r="F13" s="64"/>
      <c r="G13" s="65"/>
      <c r="H13" s="66"/>
    </row>
    <row r="14" spans="1:8">
      <c r="A14" s="50"/>
      <c r="B14" s="63" t="s">
        <v>5</v>
      </c>
      <c r="C14" s="57"/>
      <c r="D14" s="3">
        <v>9666.07</v>
      </c>
      <c r="E14" s="4" t="s">
        <v>6</v>
      </c>
      <c r="F14" s="3"/>
      <c r="G14" s="5"/>
      <c r="H14" s="52"/>
    </row>
    <row r="15" spans="1:8">
      <c r="A15" s="50"/>
      <c r="B15" s="63" t="s">
        <v>7</v>
      </c>
      <c r="C15" s="57"/>
      <c r="D15" s="6" t="s">
        <v>8</v>
      </c>
      <c r="E15" s="7"/>
      <c r="F15" s="52"/>
    </row>
    <row r="16" spans="1:8" ht="16.5" customHeight="1">
      <c r="A16" s="50"/>
      <c r="B16" s="67"/>
      <c r="C16" s="48"/>
      <c r="D16" s="68"/>
      <c r="E16" s="48"/>
      <c r="F16" s="69"/>
      <c r="G16" s="69"/>
      <c r="H16" s="52"/>
    </row>
    <row r="17" spans="1:8">
      <c r="A17" s="50"/>
      <c r="B17" s="48"/>
      <c r="C17" s="48"/>
      <c r="D17" s="48"/>
      <c r="E17" s="48"/>
      <c r="F17" s="69"/>
      <c r="G17" s="69"/>
      <c r="H17" s="52"/>
    </row>
    <row r="18" spans="1:8">
      <c r="A18" s="50"/>
      <c r="B18" s="70"/>
      <c r="C18" s="70"/>
      <c r="D18" s="69"/>
      <c r="E18" s="69"/>
      <c r="F18" s="69"/>
      <c r="G18" s="69"/>
      <c r="H18" s="52"/>
    </row>
    <row r="19" spans="1:8">
      <c r="A19" s="50"/>
      <c r="B19" s="52"/>
      <c r="C19" s="52"/>
      <c r="D19" s="52"/>
      <c r="E19" s="52"/>
      <c r="F19" s="52"/>
      <c r="G19" s="52"/>
      <c r="H19" s="52"/>
    </row>
    <row r="20" spans="1:8">
      <c r="A20" s="50"/>
      <c r="B20" s="71" t="s">
        <v>9</v>
      </c>
      <c r="C20" s="48"/>
      <c r="D20" s="48"/>
      <c r="E20" s="48"/>
      <c r="F20" s="48"/>
      <c r="G20" s="48"/>
      <c r="H20" s="48"/>
    </row>
    <row r="21" spans="1:8" ht="15.75" customHeight="1">
      <c r="A21" s="50"/>
      <c r="B21" s="72" t="s">
        <v>10</v>
      </c>
      <c r="C21" s="48"/>
      <c r="D21" s="48"/>
      <c r="E21" s="48"/>
      <c r="F21" s="48"/>
      <c r="G21" s="48"/>
      <c r="H21" s="52"/>
    </row>
    <row r="22" spans="1:8" ht="15.75" customHeight="1">
      <c r="A22" s="50"/>
      <c r="B22" s="52"/>
      <c r="C22" s="52"/>
      <c r="D22" s="52"/>
      <c r="E22" s="52"/>
      <c r="F22" s="52"/>
      <c r="G22" s="52"/>
      <c r="H22" s="52"/>
    </row>
    <row r="23" spans="1:8" ht="15.75" customHeight="1">
      <c r="A23" s="50"/>
      <c r="B23" s="73" t="s">
        <v>11</v>
      </c>
      <c r="C23" s="52"/>
      <c r="D23" s="52"/>
      <c r="E23" s="52"/>
      <c r="F23" s="52"/>
      <c r="G23" s="52"/>
      <c r="H23" s="52"/>
    </row>
    <row r="24" spans="1:8" ht="15.75" customHeight="1">
      <c r="A24" s="50"/>
      <c r="B24" s="74" t="s">
        <v>12</v>
      </c>
      <c r="C24" s="48"/>
      <c r="D24" s="48"/>
      <c r="E24" s="48"/>
      <c r="F24" s="48"/>
      <c r="G24" s="48"/>
      <c r="H24" s="52"/>
    </row>
    <row r="25" spans="1:8" ht="16.5" customHeight="1">
      <c r="A25" s="50"/>
      <c r="B25" s="52"/>
      <c r="C25" s="52"/>
      <c r="D25" s="52"/>
      <c r="E25" s="52"/>
      <c r="F25" s="52"/>
      <c r="G25" s="52"/>
      <c r="H25" s="52"/>
    </row>
    <row r="26" spans="1:8" ht="15.75" customHeight="1">
      <c r="A26" s="50"/>
      <c r="B26" s="75" t="s">
        <v>13</v>
      </c>
      <c r="C26" s="76"/>
      <c r="D26" s="75" t="s">
        <v>14</v>
      </c>
      <c r="E26" s="76"/>
      <c r="F26" s="75" t="s">
        <v>15</v>
      </c>
      <c r="G26" s="76"/>
      <c r="H26" s="52"/>
    </row>
    <row r="27" spans="1:8" ht="16.5" customHeight="1">
      <c r="A27" s="50"/>
      <c r="B27" s="33"/>
      <c r="C27" s="77"/>
      <c r="D27" s="33"/>
      <c r="E27" s="77"/>
      <c r="F27" s="33"/>
      <c r="G27" s="77"/>
      <c r="H27" s="8"/>
    </row>
    <row r="28" spans="1:8" ht="15.75" customHeight="1">
      <c r="A28" s="50"/>
      <c r="B28" s="33" t="s">
        <v>16</v>
      </c>
      <c r="C28" s="77"/>
      <c r="D28" s="33" t="s">
        <v>17</v>
      </c>
      <c r="E28" s="77"/>
      <c r="F28" s="34">
        <v>45371</v>
      </c>
      <c r="G28" s="77"/>
      <c r="H28" s="8"/>
    </row>
    <row r="29" spans="1:8" ht="15.75" customHeight="1">
      <c r="A29" s="50"/>
      <c r="B29" s="41" t="s">
        <v>18</v>
      </c>
      <c r="C29" s="77"/>
      <c r="D29" s="44" t="s">
        <v>19</v>
      </c>
      <c r="E29" s="77"/>
      <c r="F29" s="45">
        <v>45535</v>
      </c>
      <c r="G29" s="77"/>
      <c r="H29" s="8"/>
    </row>
    <row r="30" spans="1:8" ht="15.75" customHeight="1">
      <c r="A30" s="50"/>
      <c r="B30" s="33" t="s">
        <v>20</v>
      </c>
      <c r="C30" s="77"/>
      <c r="D30" s="33" t="s">
        <v>19</v>
      </c>
      <c r="E30" s="77"/>
      <c r="F30" s="34">
        <v>45535</v>
      </c>
      <c r="G30" s="77"/>
      <c r="H30" s="8"/>
    </row>
    <row r="31" spans="1:8" ht="16.5" customHeight="1">
      <c r="A31" s="50"/>
      <c r="B31" s="35" t="s">
        <v>21</v>
      </c>
      <c r="C31" s="78"/>
      <c r="D31" s="39" t="s">
        <v>22</v>
      </c>
      <c r="E31" s="78"/>
      <c r="F31" s="40">
        <v>45657</v>
      </c>
      <c r="G31" s="78"/>
      <c r="H31" s="8"/>
    </row>
    <row r="32" spans="1:8" ht="15.75" customHeight="1">
      <c r="A32" s="50"/>
      <c r="B32" s="35" t="s">
        <v>23</v>
      </c>
      <c r="C32" s="78"/>
      <c r="D32" s="39" t="s">
        <v>24</v>
      </c>
      <c r="E32" s="78"/>
      <c r="F32" s="40">
        <v>45689</v>
      </c>
      <c r="G32" s="78"/>
      <c r="H32" s="8"/>
    </row>
    <row r="33" spans="1:9" ht="15.75" customHeight="1">
      <c r="A33" s="50"/>
      <c r="B33" s="35" t="s">
        <v>25</v>
      </c>
      <c r="C33" s="78"/>
      <c r="D33" s="39" t="s">
        <v>17</v>
      </c>
      <c r="E33" s="78"/>
      <c r="F33" s="40">
        <v>45689</v>
      </c>
      <c r="G33" s="78"/>
      <c r="H33" s="8"/>
    </row>
    <row r="34" spans="1:9" ht="15.75" customHeight="1">
      <c r="A34" s="50"/>
      <c r="B34" s="35" t="s">
        <v>26</v>
      </c>
      <c r="C34" s="78"/>
      <c r="D34" s="39" t="s">
        <v>17</v>
      </c>
      <c r="E34" s="78"/>
      <c r="F34" s="40">
        <v>45689</v>
      </c>
      <c r="G34" s="78"/>
      <c r="H34" s="8"/>
    </row>
    <row r="35" spans="1:9" ht="15.75" customHeight="1">
      <c r="A35" s="50"/>
      <c r="B35" s="33"/>
      <c r="C35" s="77"/>
      <c r="D35" s="33"/>
      <c r="E35" s="77"/>
      <c r="F35" s="33"/>
      <c r="G35" s="77"/>
      <c r="H35" s="8"/>
    </row>
    <row r="36" spans="1:9" ht="15.75" customHeight="1">
      <c r="A36" s="50"/>
      <c r="B36" s="33"/>
      <c r="C36" s="77"/>
      <c r="D36" s="33"/>
      <c r="E36" s="77"/>
      <c r="F36" s="33"/>
      <c r="G36" s="77"/>
      <c r="H36" s="8"/>
    </row>
    <row r="37" spans="1:9" ht="15.75" customHeight="1">
      <c r="A37" s="50"/>
      <c r="B37" s="9"/>
      <c r="C37" s="9"/>
      <c r="D37" s="9"/>
      <c r="E37" s="9"/>
      <c r="F37" s="9"/>
      <c r="G37" s="9"/>
      <c r="H37" s="52"/>
    </row>
    <row r="38" spans="1:9" ht="15.75" customHeight="1">
      <c r="A38" s="50"/>
      <c r="B38" s="73" t="s">
        <v>27</v>
      </c>
      <c r="C38" s="52"/>
      <c r="D38" s="52"/>
      <c r="E38" s="52"/>
      <c r="F38" s="52"/>
      <c r="G38" s="52"/>
      <c r="H38" s="52"/>
    </row>
    <row r="39" spans="1:9" ht="15.75" customHeight="1">
      <c r="A39" s="50"/>
      <c r="B39" s="74" t="s">
        <v>28</v>
      </c>
      <c r="C39" s="48"/>
      <c r="D39" s="48"/>
      <c r="E39" s="48"/>
      <c r="F39" s="48"/>
      <c r="G39" s="48"/>
      <c r="H39" s="52"/>
    </row>
    <row r="40" spans="1:9" ht="15.75" customHeight="1">
      <c r="A40" s="50"/>
      <c r="B40" s="52"/>
      <c r="C40" s="52"/>
      <c r="D40" s="52"/>
      <c r="E40" s="52"/>
      <c r="F40" s="52"/>
      <c r="G40" s="52"/>
      <c r="H40" s="52"/>
    </row>
    <row r="41" spans="1:9" ht="15.75" customHeight="1">
      <c r="A41" s="50"/>
      <c r="B41" s="10" t="s">
        <v>29</v>
      </c>
      <c r="C41" s="11" t="s">
        <v>30</v>
      </c>
      <c r="D41" s="11" t="s">
        <v>31</v>
      </c>
      <c r="E41" s="11" t="s">
        <v>32</v>
      </c>
      <c r="F41" s="12" t="s">
        <v>33</v>
      </c>
      <c r="G41" s="11" t="s">
        <v>34</v>
      </c>
      <c r="H41" s="13" t="s">
        <v>35</v>
      </c>
      <c r="I41" s="10" t="s">
        <v>36</v>
      </c>
    </row>
    <row r="42" spans="1:9" ht="15.75" customHeight="1">
      <c r="A42" s="50"/>
      <c r="B42" s="14" t="s">
        <v>37</v>
      </c>
      <c r="C42" s="15" t="s">
        <v>38</v>
      </c>
      <c r="D42" s="15" t="s">
        <v>38</v>
      </c>
      <c r="E42" s="16" t="s">
        <v>38</v>
      </c>
      <c r="F42" s="17">
        <f>SUM(F43:F77)</f>
        <v>7821.7199999999975</v>
      </c>
      <c r="G42" s="18">
        <f>SUM(G43:G90)</f>
        <v>536</v>
      </c>
      <c r="H42" s="19">
        <f>SUM(H43:H77)</f>
        <v>9666.0699999999961</v>
      </c>
      <c r="I42" s="79"/>
    </row>
    <row r="43" spans="1:9" ht="15.75" customHeight="1">
      <c r="A43" s="50"/>
      <c r="B43" s="38" t="s">
        <v>39</v>
      </c>
      <c r="C43" s="20" t="s">
        <v>40</v>
      </c>
      <c r="D43" s="20" t="s">
        <v>41</v>
      </c>
      <c r="E43" s="21" t="s">
        <v>42</v>
      </c>
      <c r="F43" s="22">
        <v>4000</v>
      </c>
      <c r="G43" s="23">
        <v>1</v>
      </c>
      <c r="H43" s="24">
        <f t="shared" ref="H43:H77" si="0">(G43*F43)</f>
        <v>4000</v>
      </c>
      <c r="I43" s="25" t="s">
        <v>43</v>
      </c>
    </row>
    <row r="44" spans="1:9" ht="15.75" customHeight="1">
      <c r="A44" s="50"/>
      <c r="B44" s="80"/>
      <c r="C44" s="20" t="s">
        <v>44</v>
      </c>
      <c r="D44" s="20" t="s">
        <v>45</v>
      </c>
      <c r="E44" s="26" t="s">
        <v>46</v>
      </c>
      <c r="F44" s="22">
        <v>1200</v>
      </c>
      <c r="G44" s="23">
        <v>1</v>
      </c>
      <c r="H44" s="24">
        <f t="shared" si="0"/>
        <v>1200</v>
      </c>
      <c r="I44" s="30" t="s">
        <v>47</v>
      </c>
    </row>
    <row r="45" spans="1:9" ht="15.75" customHeight="1">
      <c r="A45" s="50"/>
      <c r="B45" s="80"/>
      <c r="C45" s="20" t="s">
        <v>48</v>
      </c>
      <c r="D45" s="20" t="s">
        <v>49</v>
      </c>
      <c r="E45" s="21" t="s">
        <v>50</v>
      </c>
      <c r="F45" s="22">
        <v>8</v>
      </c>
      <c r="G45" s="23">
        <v>1</v>
      </c>
      <c r="H45" s="24">
        <f t="shared" si="0"/>
        <v>8</v>
      </c>
      <c r="I45" s="81"/>
    </row>
    <row r="46" spans="1:9" ht="15.75" customHeight="1">
      <c r="A46" s="50"/>
      <c r="B46" s="82"/>
      <c r="C46" s="27" t="s">
        <v>51</v>
      </c>
      <c r="D46" s="27" t="s">
        <v>52</v>
      </c>
      <c r="E46" s="83" t="s">
        <v>53</v>
      </c>
      <c r="F46" s="17">
        <v>3.6</v>
      </c>
      <c r="G46" s="18">
        <v>500</v>
      </c>
      <c r="H46" s="19">
        <f t="shared" si="0"/>
        <v>1800</v>
      </c>
      <c r="I46" s="81"/>
    </row>
    <row r="47" spans="1:9" ht="15.75" customHeight="1">
      <c r="A47" s="50"/>
      <c r="B47" s="28" t="s">
        <v>54</v>
      </c>
      <c r="C47" s="27" t="s">
        <v>55</v>
      </c>
      <c r="D47" s="27" t="s">
        <v>56</v>
      </c>
      <c r="E47" s="27" t="s">
        <v>57</v>
      </c>
      <c r="F47" s="17">
        <v>500</v>
      </c>
      <c r="G47" s="18">
        <v>1</v>
      </c>
      <c r="H47" s="19">
        <f t="shared" si="0"/>
        <v>500</v>
      </c>
      <c r="I47" s="79"/>
    </row>
    <row r="48" spans="1:9" ht="15.75" customHeight="1">
      <c r="A48" s="50"/>
      <c r="B48" s="42" t="s">
        <v>58</v>
      </c>
      <c r="C48" s="20" t="s">
        <v>59</v>
      </c>
      <c r="D48" s="20" t="s">
        <v>60</v>
      </c>
      <c r="E48" s="21" t="s">
        <v>61</v>
      </c>
      <c r="F48" s="22">
        <v>42</v>
      </c>
      <c r="G48" s="23">
        <v>1</v>
      </c>
      <c r="H48" s="24">
        <f t="shared" si="0"/>
        <v>42</v>
      </c>
      <c r="I48" s="84"/>
    </row>
    <row r="49" spans="1:9" ht="15.75" customHeight="1">
      <c r="A49" s="50"/>
      <c r="B49" s="80"/>
      <c r="C49" s="20" t="s">
        <v>62</v>
      </c>
      <c r="D49" s="20" t="s">
        <v>63</v>
      </c>
      <c r="E49" s="21" t="s">
        <v>63</v>
      </c>
      <c r="F49" s="22">
        <v>25.99</v>
      </c>
      <c r="G49" s="23">
        <v>2</v>
      </c>
      <c r="H49" s="24">
        <f t="shared" si="0"/>
        <v>51.98</v>
      </c>
      <c r="I49" s="81"/>
    </row>
    <row r="50" spans="1:9" ht="15.75" customHeight="1">
      <c r="A50" s="50"/>
      <c r="B50" s="80"/>
      <c r="C50" s="20" t="s">
        <v>64</v>
      </c>
      <c r="D50" s="20" t="s">
        <v>65</v>
      </c>
      <c r="E50" s="21" t="s">
        <v>66</v>
      </c>
      <c r="F50" s="22">
        <v>195</v>
      </c>
      <c r="G50" s="23">
        <v>1</v>
      </c>
      <c r="H50" s="24">
        <f t="shared" si="0"/>
        <v>195</v>
      </c>
      <c r="I50" s="81"/>
    </row>
    <row r="51" spans="1:9" ht="15.75" customHeight="1">
      <c r="A51" s="50"/>
      <c r="B51" s="80"/>
      <c r="C51" s="20" t="s">
        <v>67</v>
      </c>
      <c r="D51" s="20" t="s">
        <v>68</v>
      </c>
      <c r="E51" s="21" t="s">
        <v>69</v>
      </c>
      <c r="F51" s="22">
        <v>7</v>
      </c>
      <c r="G51" s="23">
        <v>1</v>
      </c>
      <c r="H51" s="24">
        <f t="shared" si="0"/>
        <v>7</v>
      </c>
      <c r="I51" s="81"/>
    </row>
    <row r="52" spans="1:9" ht="15.75" customHeight="1">
      <c r="A52" s="50"/>
      <c r="B52" s="80"/>
      <c r="C52" s="20" t="s">
        <v>70</v>
      </c>
      <c r="D52" s="20" t="s">
        <v>71</v>
      </c>
      <c r="E52" s="21" t="s">
        <v>72</v>
      </c>
      <c r="F52" s="22">
        <v>195</v>
      </c>
      <c r="G52" s="23">
        <v>1</v>
      </c>
      <c r="H52" s="24">
        <f t="shared" si="0"/>
        <v>195</v>
      </c>
      <c r="I52" s="81"/>
    </row>
    <row r="53" spans="1:9" ht="15.75" customHeight="1">
      <c r="A53" s="50"/>
      <c r="B53" s="80"/>
      <c r="C53" s="20" t="s">
        <v>73</v>
      </c>
      <c r="D53" s="20" t="s">
        <v>74</v>
      </c>
      <c r="E53" s="21" t="s">
        <v>74</v>
      </c>
      <c r="F53" s="22">
        <v>99</v>
      </c>
      <c r="G53" s="23">
        <v>1</v>
      </c>
      <c r="H53" s="24">
        <f t="shared" si="0"/>
        <v>99</v>
      </c>
      <c r="I53" s="81"/>
    </row>
    <row r="54" spans="1:9" ht="15.75" customHeight="1">
      <c r="A54" s="50"/>
      <c r="B54" s="80"/>
      <c r="C54" s="20" t="s">
        <v>75</v>
      </c>
      <c r="D54" s="20" t="s">
        <v>76</v>
      </c>
      <c r="E54" s="21" t="s">
        <v>77</v>
      </c>
      <c r="F54" s="22">
        <v>23.99</v>
      </c>
      <c r="G54" s="23">
        <v>1</v>
      </c>
      <c r="H54" s="24">
        <f t="shared" si="0"/>
        <v>23.99</v>
      </c>
      <c r="I54" s="81"/>
    </row>
    <row r="55" spans="1:9" ht="15.75" customHeight="1">
      <c r="A55" s="50"/>
      <c r="B55" s="80"/>
      <c r="C55" s="20" t="s">
        <v>78</v>
      </c>
      <c r="D55" s="20" t="s">
        <v>79</v>
      </c>
      <c r="E55" s="21" t="s">
        <v>78</v>
      </c>
      <c r="F55" s="22">
        <v>20.21</v>
      </c>
      <c r="G55" s="23">
        <v>1</v>
      </c>
      <c r="H55" s="24">
        <f t="shared" si="0"/>
        <v>20.21</v>
      </c>
      <c r="I55" s="81"/>
    </row>
    <row r="56" spans="1:9" ht="15.75" customHeight="1">
      <c r="A56" s="50"/>
      <c r="B56" s="80"/>
      <c r="C56" s="20" t="s">
        <v>80</v>
      </c>
      <c r="D56" s="20" t="s">
        <v>81</v>
      </c>
      <c r="E56" s="21" t="s">
        <v>82</v>
      </c>
      <c r="F56" s="22">
        <v>28</v>
      </c>
      <c r="G56" s="23">
        <v>1</v>
      </c>
      <c r="H56" s="24">
        <f t="shared" si="0"/>
        <v>28</v>
      </c>
      <c r="I56" s="81"/>
    </row>
    <row r="57" spans="1:9" ht="15.75" customHeight="1">
      <c r="A57" s="50"/>
      <c r="B57" s="80"/>
      <c r="C57" s="20" t="s">
        <v>83</v>
      </c>
      <c r="D57" s="20" t="s">
        <v>84</v>
      </c>
      <c r="E57" s="21" t="s">
        <v>85</v>
      </c>
      <c r="F57" s="22">
        <v>44.61</v>
      </c>
      <c r="G57" s="23">
        <v>1</v>
      </c>
      <c r="H57" s="24">
        <f t="shared" si="0"/>
        <v>44.61</v>
      </c>
      <c r="I57" s="81"/>
    </row>
    <row r="58" spans="1:9" ht="15.75" customHeight="1">
      <c r="A58" s="50"/>
      <c r="B58" s="80"/>
      <c r="C58" s="20" t="s">
        <v>86</v>
      </c>
      <c r="D58" s="20" t="s">
        <v>87</v>
      </c>
      <c r="E58" s="21" t="s">
        <v>88</v>
      </c>
      <c r="F58" s="22">
        <v>290</v>
      </c>
      <c r="G58" s="23">
        <v>1</v>
      </c>
      <c r="H58" s="24">
        <f t="shared" si="0"/>
        <v>290</v>
      </c>
      <c r="I58" s="81"/>
    </row>
    <row r="59" spans="1:9" ht="15.75" customHeight="1">
      <c r="A59" s="50"/>
      <c r="B59" s="80"/>
      <c r="C59" s="20" t="s">
        <v>89</v>
      </c>
      <c r="D59" s="20" t="s">
        <v>90</v>
      </c>
      <c r="E59" s="21" t="s">
        <v>91</v>
      </c>
      <c r="F59" s="22">
        <v>27.97</v>
      </c>
      <c r="G59" s="23">
        <v>1</v>
      </c>
      <c r="H59" s="24">
        <f t="shared" si="0"/>
        <v>27.97</v>
      </c>
      <c r="I59" s="81"/>
    </row>
    <row r="60" spans="1:9" ht="15.75" customHeight="1">
      <c r="A60" s="50"/>
      <c r="B60" s="80"/>
      <c r="C60" s="20" t="s">
        <v>92</v>
      </c>
      <c r="D60" s="20" t="s">
        <v>93</v>
      </c>
      <c r="E60" s="21" t="s">
        <v>92</v>
      </c>
      <c r="F60" s="22">
        <v>16.97</v>
      </c>
      <c r="G60" s="23">
        <v>1</v>
      </c>
      <c r="H60" s="24">
        <f t="shared" si="0"/>
        <v>16.97</v>
      </c>
      <c r="I60" s="81"/>
    </row>
    <row r="61" spans="1:9" ht="15.75" customHeight="1">
      <c r="A61" s="50"/>
      <c r="B61" s="80"/>
      <c r="C61" s="20" t="s">
        <v>94</v>
      </c>
      <c r="D61" s="20" t="s">
        <v>95</v>
      </c>
      <c r="E61" s="21" t="s">
        <v>96</v>
      </c>
      <c r="F61" s="22">
        <v>27.17</v>
      </c>
      <c r="G61" s="23">
        <v>1</v>
      </c>
      <c r="H61" s="24">
        <f t="shared" si="0"/>
        <v>27.17</v>
      </c>
      <c r="I61" s="81"/>
    </row>
    <row r="62" spans="1:9" ht="15.75" customHeight="1">
      <c r="A62" s="50"/>
      <c r="B62" s="80"/>
      <c r="C62" s="20" t="s">
        <v>97</v>
      </c>
      <c r="D62" s="20" t="s">
        <v>98</v>
      </c>
      <c r="E62" s="21" t="s">
        <v>99</v>
      </c>
      <c r="F62" s="22">
        <v>4.99</v>
      </c>
      <c r="G62" s="23">
        <v>1</v>
      </c>
      <c r="H62" s="24">
        <f t="shared" si="0"/>
        <v>4.99</v>
      </c>
      <c r="I62" s="81"/>
    </row>
    <row r="63" spans="1:9" ht="15.75" customHeight="1">
      <c r="A63" s="50"/>
      <c r="B63" s="80"/>
      <c r="C63" s="20" t="s">
        <v>97</v>
      </c>
      <c r="D63" s="20" t="s">
        <v>100</v>
      </c>
      <c r="E63" s="21" t="s">
        <v>101</v>
      </c>
      <c r="F63" s="22">
        <v>12.99</v>
      </c>
      <c r="G63" s="23">
        <v>1</v>
      </c>
      <c r="H63" s="24">
        <f t="shared" si="0"/>
        <v>12.99</v>
      </c>
      <c r="I63" s="81"/>
    </row>
    <row r="64" spans="1:9" ht="15.75" customHeight="1">
      <c r="A64" s="50"/>
      <c r="B64" s="80"/>
      <c r="C64" s="20" t="s">
        <v>102</v>
      </c>
      <c r="D64" s="20" t="s">
        <v>103</v>
      </c>
      <c r="E64" s="21" t="s">
        <v>104</v>
      </c>
      <c r="F64" s="22">
        <v>16.98</v>
      </c>
      <c r="G64" s="23">
        <v>1</v>
      </c>
      <c r="H64" s="24">
        <f t="shared" si="0"/>
        <v>16.98</v>
      </c>
      <c r="I64" s="81"/>
    </row>
    <row r="65" spans="1:9" ht="15.75" customHeight="1">
      <c r="A65" s="50"/>
      <c r="B65" s="80"/>
      <c r="C65" s="20" t="s">
        <v>105</v>
      </c>
      <c r="D65" s="20" t="s">
        <v>106</v>
      </c>
      <c r="E65" s="21" t="s">
        <v>107</v>
      </c>
      <c r="F65" s="22">
        <v>4.99</v>
      </c>
      <c r="G65" s="23">
        <v>1</v>
      </c>
      <c r="H65" s="24">
        <f t="shared" si="0"/>
        <v>4.99</v>
      </c>
      <c r="I65" s="81"/>
    </row>
    <row r="66" spans="1:9" ht="15.75" customHeight="1">
      <c r="A66" s="50"/>
      <c r="B66" s="80"/>
      <c r="C66" s="20" t="s">
        <v>108</v>
      </c>
      <c r="D66" s="20" t="s">
        <v>109</v>
      </c>
      <c r="E66" s="21" t="s">
        <v>110</v>
      </c>
      <c r="F66" s="22">
        <v>29.98</v>
      </c>
      <c r="G66" s="23">
        <v>1</v>
      </c>
      <c r="H66" s="24">
        <f t="shared" si="0"/>
        <v>29.98</v>
      </c>
      <c r="I66" s="81"/>
    </row>
    <row r="67" spans="1:9" ht="15.75" customHeight="1">
      <c r="A67" s="50"/>
      <c r="B67" s="80"/>
      <c r="C67" s="20" t="s">
        <v>111</v>
      </c>
      <c r="D67" s="20" t="s">
        <v>112</v>
      </c>
      <c r="E67" s="21" t="s">
        <v>113</v>
      </c>
      <c r="F67" s="22">
        <v>35.94</v>
      </c>
      <c r="G67" s="23">
        <v>1</v>
      </c>
      <c r="H67" s="24">
        <f t="shared" si="0"/>
        <v>35.94</v>
      </c>
      <c r="I67" s="81"/>
    </row>
    <row r="68" spans="1:9" ht="15.75" customHeight="1">
      <c r="A68" s="50"/>
      <c r="B68" s="80"/>
      <c r="C68" s="20" t="s">
        <v>114</v>
      </c>
      <c r="D68" s="20" t="s">
        <v>115</v>
      </c>
      <c r="E68" s="21" t="s">
        <v>116</v>
      </c>
      <c r="F68" s="22">
        <v>36.43</v>
      </c>
      <c r="G68" s="23">
        <v>1</v>
      </c>
      <c r="H68" s="24">
        <f t="shared" si="0"/>
        <v>36.43</v>
      </c>
      <c r="I68" s="81"/>
    </row>
    <row r="69" spans="1:9" ht="15.75" customHeight="1">
      <c r="A69" s="50"/>
      <c r="B69" s="80"/>
      <c r="C69" s="20" t="s">
        <v>117</v>
      </c>
      <c r="D69" s="20" t="s">
        <v>118</v>
      </c>
      <c r="E69" s="21" t="s">
        <v>119</v>
      </c>
      <c r="F69" s="29">
        <v>530</v>
      </c>
      <c r="G69" s="23">
        <v>1</v>
      </c>
      <c r="H69" s="24">
        <f t="shared" si="0"/>
        <v>530</v>
      </c>
      <c r="I69" s="81"/>
    </row>
    <row r="70" spans="1:9" ht="15.75" customHeight="1">
      <c r="A70" s="50"/>
      <c r="B70" s="82"/>
      <c r="C70" s="27" t="s">
        <v>120</v>
      </c>
      <c r="D70" s="27" t="s">
        <v>121</v>
      </c>
      <c r="E70" s="83" t="s">
        <v>122</v>
      </c>
      <c r="F70" s="17">
        <v>27.99</v>
      </c>
      <c r="G70" s="18">
        <v>1</v>
      </c>
      <c r="H70" s="19">
        <f t="shared" si="0"/>
        <v>27.99</v>
      </c>
      <c r="I70" s="85"/>
    </row>
    <row r="71" spans="1:9" ht="15.75" customHeight="1">
      <c r="A71" s="50"/>
      <c r="B71" s="43" t="s">
        <v>123</v>
      </c>
      <c r="C71" s="20" t="s">
        <v>124</v>
      </c>
      <c r="D71" s="20" t="s">
        <v>125</v>
      </c>
      <c r="E71" s="21" t="s">
        <v>126</v>
      </c>
      <c r="F71" s="22">
        <v>55.48</v>
      </c>
      <c r="G71" s="23">
        <v>1</v>
      </c>
      <c r="H71" s="24">
        <f t="shared" si="0"/>
        <v>55.48</v>
      </c>
      <c r="I71" s="84"/>
    </row>
    <row r="72" spans="1:9" ht="15.75" customHeight="1">
      <c r="A72" s="50"/>
      <c r="B72" s="80"/>
      <c r="C72" s="20" t="s">
        <v>127</v>
      </c>
      <c r="D72" s="20" t="s">
        <v>128</v>
      </c>
      <c r="E72" s="21" t="s">
        <v>129</v>
      </c>
      <c r="F72" s="22">
        <v>38.97</v>
      </c>
      <c r="G72" s="23">
        <v>1</v>
      </c>
      <c r="H72" s="24">
        <f t="shared" si="0"/>
        <v>38.97</v>
      </c>
      <c r="I72" s="81"/>
    </row>
    <row r="73" spans="1:9" ht="15.75" customHeight="1">
      <c r="A73" s="50"/>
      <c r="B73" s="80"/>
      <c r="C73" s="20" t="s">
        <v>130</v>
      </c>
      <c r="D73" s="20" t="s">
        <v>131</v>
      </c>
      <c r="E73" s="21" t="s">
        <v>132</v>
      </c>
      <c r="F73" s="22">
        <v>21.96</v>
      </c>
      <c r="G73" s="23">
        <v>2</v>
      </c>
      <c r="H73" s="24">
        <f t="shared" si="0"/>
        <v>43.92</v>
      </c>
      <c r="I73" s="81"/>
    </row>
    <row r="74" spans="1:9" ht="15.75" customHeight="1">
      <c r="A74" s="50"/>
      <c r="B74" s="80"/>
      <c r="C74" s="20" t="s">
        <v>133</v>
      </c>
      <c r="D74" s="20" t="s">
        <v>134</v>
      </c>
      <c r="E74" s="21" t="s">
        <v>133</v>
      </c>
      <c r="F74" s="22">
        <v>15.95</v>
      </c>
      <c r="G74" s="23">
        <v>1</v>
      </c>
      <c r="H74" s="24">
        <f t="shared" si="0"/>
        <v>15.95</v>
      </c>
      <c r="I74" s="30" t="s">
        <v>135</v>
      </c>
    </row>
    <row r="75" spans="1:9" ht="15.75" customHeight="1">
      <c r="A75" s="50"/>
      <c r="B75" s="80"/>
      <c r="C75" s="20" t="s">
        <v>136</v>
      </c>
      <c r="D75" s="20" t="s">
        <v>137</v>
      </c>
      <c r="E75" s="21" t="s">
        <v>136</v>
      </c>
      <c r="F75" s="22">
        <v>9.99</v>
      </c>
      <c r="G75" s="23">
        <v>1</v>
      </c>
      <c r="H75" s="24">
        <f t="shared" si="0"/>
        <v>9.99</v>
      </c>
      <c r="I75" s="30" t="s">
        <v>138</v>
      </c>
    </row>
    <row r="76" spans="1:9" ht="15.75" customHeight="1">
      <c r="A76" s="50"/>
      <c r="B76" s="80"/>
      <c r="C76" s="20" t="s">
        <v>139</v>
      </c>
      <c r="D76" s="20" t="s">
        <v>140</v>
      </c>
      <c r="E76" s="21" t="s">
        <v>141</v>
      </c>
      <c r="F76" s="22">
        <v>200</v>
      </c>
      <c r="G76" s="23">
        <v>1</v>
      </c>
      <c r="H76" s="24">
        <f t="shared" si="0"/>
        <v>200</v>
      </c>
      <c r="I76" s="30" t="s">
        <v>142</v>
      </c>
    </row>
    <row r="77" spans="1:9" ht="15.75" customHeight="1">
      <c r="A77" s="50"/>
      <c r="B77" s="82"/>
      <c r="C77" s="27" t="s">
        <v>143</v>
      </c>
      <c r="D77" s="27" t="s">
        <v>137</v>
      </c>
      <c r="E77" s="83" t="s">
        <v>143</v>
      </c>
      <c r="F77" s="17">
        <v>24.57</v>
      </c>
      <c r="G77" s="18">
        <v>1</v>
      </c>
      <c r="H77" s="19">
        <f t="shared" si="0"/>
        <v>24.57</v>
      </c>
      <c r="I77" s="85"/>
    </row>
    <row r="78" spans="1:9" ht="15.75" customHeight="1">
      <c r="A78" s="50"/>
      <c r="B78" s="86"/>
      <c r="C78" s="86"/>
      <c r="D78" s="86"/>
      <c r="E78" s="86"/>
      <c r="F78" s="86"/>
      <c r="G78" s="86"/>
      <c r="H78" s="86"/>
      <c r="I78" s="86"/>
    </row>
    <row r="79" spans="1:9" ht="15.75" customHeight="1">
      <c r="A79" s="50"/>
      <c r="B79" s="69"/>
      <c r="C79" s="69"/>
      <c r="D79" s="87"/>
      <c r="E79" s="52"/>
      <c r="F79" s="31"/>
      <c r="G79" s="31"/>
      <c r="H79" s="52"/>
    </row>
    <row r="80" spans="1:9" ht="15.75" customHeight="1">
      <c r="A80" s="50"/>
      <c r="B80" s="69"/>
      <c r="C80" s="69"/>
      <c r="D80" s="87"/>
      <c r="E80" s="88" t="s">
        <v>144</v>
      </c>
      <c r="F80" s="46">
        <f>SUM(H42)</f>
        <v>9666.0699999999961</v>
      </c>
      <c r="G80" s="77"/>
      <c r="H80" s="52"/>
    </row>
    <row r="81" spans="1:9" ht="15.75" customHeight="1">
      <c r="A81" s="50"/>
      <c r="B81" s="69"/>
      <c r="C81" s="69"/>
      <c r="D81" s="87"/>
      <c r="E81" s="52"/>
      <c r="F81" s="32"/>
      <c r="G81" s="32"/>
      <c r="H81" s="52"/>
    </row>
    <row r="82" spans="1:9" ht="15.75" customHeight="1">
      <c r="A82" s="50"/>
      <c r="B82" s="52"/>
      <c r="C82" s="52"/>
      <c r="D82" s="52"/>
      <c r="E82" s="52"/>
      <c r="F82" s="52"/>
      <c r="G82" s="52"/>
      <c r="H82" s="52"/>
    </row>
    <row r="83" spans="1:9" ht="15.75" customHeight="1">
      <c r="A83" s="50"/>
      <c r="B83" s="5"/>
      <c r="C83" s="5"/>
      <c r="D83" s="5"/>
      <c r="E83" s="5"/>
      <c r="F83" s="5"/>
      <c r="G83" s="5"/>
      <c r="H83" s="5"/>
      <c r="I83" s="5"/>
    </row>
    <row r="84" spans="1:9" ht="15.75" customHeight="1">
      <c r="A84" s="50"/>
      <c r="B84" s="5"/>
      <c r="C84" s="5"/>
      <c r="D84" s="5"/>
      <c r="E84" s="5"/>
      <c r="F84" s="5"/>
      <c r="G84" s="5"/>
      <c r="H84" s="5"/>
      <c r="I84" s="5"/>
    </row>
    <row r="85" spans="1:9" ht="15.75" customHeight="1">
      <c r="A85" s="50"/>
      <c r="B85" s="89" t="s">
        <v>145</v>
      </c>
      <c r="C85" s="48"/>
      <c r="D85" s="48"/>
      <c r="E85" s="48"/>
      <c r="F85" s="48"/>
      <c r="G85" s="48"/>
      <c r="H85" s="48"/>
      <c r="I85" s="48"/>
    </row>
    <row r="86" spans="1:9" ht="15.75" customHeight="1">
      <c r="A86" s="50"/>
      <c r="B86" s="52"/>
      <c r="C86" s="52"/>
      <c r="D86" s="52"/>
      <c r="E86" s="52"/>
      <c r="F86" s="52"/>
      <c r="G86" s="52"/>
      <c r="H86" s="1"/>
    </row>
    <row r="87" spans="1:9" ht="15.75" customHeight="1">
      <c r="A87" s="50"/>
      <c r="B87" s="89"/>
      <c r="C87" s="48"/>
      <c r="D87" s="48"/>
      <c r="E87" s="48"/>
      <c r="F87" s="48"/>
      <c r="G87" s="48"/>
      <c r="H87" s="1"/>
    </row>
    <row r="88" spans="1:9" ht="15.75" customHeight="1">
      <c r="A88" s="50"/>
    </row>
    <row r="89" spans="1:9" ht="15.75" customHeight="1">
      <c r="A89" s="50"/>
    </row>
    <row r="90" spans="1:9" ht="15.75" customHeight="1">
      <c r="A90" s="50"/>
    </row>
  </sheetData>
  <mergeCells count="54">
    <mergeCell ref="F80:G80"/>
    <mergeCell ref="B87:G87"/>
    <mergeCell ref="B85:I85"/>
    <mergeCell ref="B39:G39"/>
    <mergeCell ref="B14:C14"/>
    <mergeCell ref="B15:C15"/>
    <mergeCell ref="B16:C17"/>
    <mergeCell ref="D16:E17"/>
    <mergeCell ref="B20:H20"/>
    <mergeCell ref="B21:G21"/>
    <mergeCell ref="B24:G24"/>
    <mergeCell ref="B26:C26"/>
    <mergeCell ref="D26:E26"/>
    <mergeCell ref="F26:G26"/>
    <mergeCell ref="D35:E35"/>
    <mergeCell ref="F35:G35"/>
    <mergeCell ref="B35:C35"/>
    <mergeCell ref="D34:E34"/>
    <mergeCell ref="F34:G34"/>
    <mergeCell ref="D30:E30"/>
    <mergeCell ref="F30:G30"/>
    <mergeCell ref="D33:E33"/>
    <mergeCell ref="F33:G33"/>
    <mergeCell ref="B34:C34"/>
    <mergeCell ref="A1:A90"/>
    <mergeCell ref="F36:G36"/>
    <mergeCell ref="B36:C36"/>
    <mergeCell ref="D36:E36"/>
    <mergeCell ref="D13:G13"/>
    <mergeCell ref="B43:B46"/>
    <mergeCell ref="B31:C31"/>
    <mergeCell ref="D31:E31"/>
    <mergeCell ref="F31:G31"/>
    <mergeCell ref="B32:C32"/>
    <mergeCell ref="D27:E27"/>
    <mergeCell ref="B13:C13"/>
    <mergeCell ref="B29:C29"/>
    <mergeCell ref="B48:B70"/>
    <mergeCell ref="B71:B77"/>
    <mergeCell ref="B1:G1"/>
    <mergeCell ref="B2:G2"/>
    <mergeCell ref="B4:G10"/>
    <mergeCell ref="B11:H11"/>
    <mergeCell ref="B33:C33"/>
    <mergeCell ref="D32:E32"/>
    <mergeCell ref="F32:G32"/>
    <mergeCell ref="D29:E29"/>
    <mergeCell ref="F29:G29"/>
    <mergeCell ref="F27:G27"/>
    <mergeCell ref="B27:C27"/>
    <mergeCell ref="B30:C30"/>
    <mergeCell ref="B28:C28"/>
    <mergeCell ref="D28:E28"/>
    <mergeCell ref="F28:G28"/>
  </mergeCells>
  <hyperlinks>
    <hyperlink ref="E43" r:id="rId1" xr:uid="{00000000-0004-0000-0000-000000000000}"/>
    <hyperlink ref="E44" r:id="rId2" xr:uid="{00000000-0004-0000-0000-000001000000}"/>
    <hyperlink ref="E45" r:id="rId3" xr:uid="{00000000-0004-0000-0000-000002000000}"/>
    <hyperlink ref="E46" r:id="rId4" xr:uid="{00000000-0004-0000-0000-000003000000}"/>
    <hyperlink ref="E48" r:id="rId5" xr:uid="{00000000-0004-0000-0000-000004000000}"/>
    <hyperlink ref="E49" r:id="rId6" xr:uid="{00000000-0004-0000-0000-000005000000}"/>
    <hyperlink ref="E50" r:id="rId7" xr:uid="{00000000-0004-0000-0000-000006000000}"/>
    <hyperlink ref="E51" r:id="rId8" xr:uid="{00000000-0004-0000-0000-000007000000}"/>
    <hyperlink ref="E52" r:id="rId9" xr:uid="{00000000-0004-0000-0000-000008000000}"/>
    <hyperlink ref="E53" r:id="rId10" xr:uid="{00000000-0004-0000-0000-000009000000}"/>
    <hyperlink ref="E54" r:id="rId11" xr:uid="{00000000-0004-0000-0000-00000A000000}"/>
    <hyperlink ref="E55" r:id="rId12" xr:uid="{00000000-0004-0000-0000-00000B000000}"/>
    <hyperlink ref="E56" r:id="rId13" xr:uid="{00000000-0004-0000-0000-00000C000000}"/>
    <hyperlink ref="E57" r:id="rId14" xr:uid="{00000000-0004-0000-0000-00000D000000}"/>
    <hyperlink ref="E58" r:id="rId15" xr:uid="{00000000-0004-0000-0000-00000E000000}"/>
    <hyperlink ref="E59" r:id="rId16" xr:uid="{00000000-0004-0000-0000-00000F000000}"/>
    <hyperlink ref="E60" r:id="rId17" xr:uid="{00000000-0004-0000-0000-000010000000}"/>
    <hyperlink ref="E61" r:id="rId18" xr:uid="{00000000-0004-0000-0000-000011000000}"/>
    <hyperlink ref="E62" r:id="rId19" xr:uid="{00000000-0004-0000-0000-000012000000}"/>
    <hyperlink ref="E63" r:id="rId20" xr:uid="{00000000-0004-0000-0000-000013000000}"/>
    <hyperlink ref="E64" r:id="rId21" xr:uid="{00000000-0004-0000-0000-000014000000}"/>
    <hyperlink ref="E65" r:id="rId22" xr:uid="{00000000-0004-0000-0000-000015000000}"/>
    <hyperlink ref="E66" r:id="rId23" xr:uid="{00000000-0004-0000-0000-000016000000}"/>
    <hyperlink ref="E67" r:id="rId24" xr:uid="{00000000-0004-0000-0000-000017000000}"/>
    <hyperlink ref="E68" r:id="rId25" xr:uid="{00000000-0004-0000-0000-000018000000}"/>
    <hyperlink ref="E69" r:id="rId26" xr:uid="{00000000-0004-0000-0000-000019000000}"/>
    <hyperlink ref="E70" r:id="rId27" xr:uid="{00000000-0004-0000-0000-00001A000000}"/>
    <hyperlink ref="E71" r:id="rId28" xr:uid="{00000000-0004-0000-0000-00001B000000}"/>
    <hyperlink ref="E72" r:id="rId29" xr:uid="{00000000-0004-0000-0000-00001C000000}"/>
    <hyperlink ref="E73" r:id="rId30" xr:uid="{00000000-0004-0000-0000-00001D000000}"/>
    <hyperlink ref="E74" r:id="rId31" xr:uid="{00000000-0004-0000-0000-00001E000000}"/>
    <hyperlink ref="E75" r:id="rId32" xr:uid="{00000000-0004-0000-0000-00001F000000}"/>
    <hyperlink ref="E76" r:id="rId33" xr:uid="{00000000-0004-0000-0000-000020000000}"/>
    <hyperlink ref="E77" r:id="rId34" xr:uid="{00000000-0004-0000-0000-000021000000}"/>
  </hyperlinks>
  <pageMargins left="0.7" right="0.7" top="0.75" bottom="0.75" header="0" footer="0"/>
  <pageSetup orientation="portrait"/>
  <drawing r:id="rId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4FDE80-F7A8-4300-A3A0-14B29BAF7F12}"/>
</file>

<file path=customXml/itemProps2.xml><?xml version="1.0" encoding="utf-8"?>
<ds:datastoreItem xmlns:ds="http://schemas.openxmlformats.org/officeDocument/2006/customXml" ds:itemID="{39910A5E-4276-4388-976A-EC8394DFFA3A}"/>
</file>

<file path=customXml/itemProps3.xml><?xml version="1.0" encoding="utf-8"?>
<ds:datastoreItem xmlns:ds="http://schemas.openxmlformats.org/officeDocument/2006/customXml" ds:itemID="{38099E17-1E8D-400C-9784-F3F60E657F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2024-03-26T18:02:39Z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