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09"/>
  <workbookPr autoCompressPictures="0"/>
  <mc:AlternateContent xmlns:mc="http://schemas.openxmlformats.org/markup-compatibility/2006">
    <mc:Choice Requires="x15">
      <x15ac:absPath xmlns:x15ac="http://schemas.microsoft.com/office/spreadsheetml/2010/11/ac" url="https://uillinoisedu.sharepoint.com/sites/SSCBoard2021-2022-Officers/Shared Documents/Officers/Projects/2012-2013 Spring/Food &amp; Waste/Transplant and Vermi-Composting Multiuse Greenhouse/"/>
    </mc:Choice>
  </mc:AlternateContent>
  <xr:revisionPtr revIDLastSave="3" documentId="11_8E3ED2433F3BAAF1A13A1C9508F7F63FFE493D9F" xr6:coauthVersionLast="47" xr6:coauthVersionMax="47" xr10:uidLastSave="{DC960004-E64E-4929-A6B1-B6CD171C7954}"/>
  <bookViews>
    <workbookView xWindow="-110" yWindow="-110" windowWidth="19420" windowHeight="10300" tabRatio="500" xr2:uid="{00000000-000D-0000-FFFF-FFFF00000000}"/>
  </bookViews>
  <sheets>
    <sheet name="SSC Step 2 Applicatio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7" i="1" l="1"/>
  <c r="E148" i="1"/>
  <c r="E149" i="1"/>
  <c r="E150" i="1"/>
  <c r="E157" i="1" s="1"/>
  <c r="E159" i="1" s="1"/>
  <c r="C14" i="1" s="1"/>
  <c r="E151" i="1"/>
  <c r="E152" i="1"/>
  <c r="E153" i="1"/>
  <c r="E154" i="1"/>
  <c r="E155" i="1"/>
  <c r="E156" i="1"/>
  <c r="E134" i="1"/>
  <c r="E144" i="1" s="1"/>
  <c r="E135" i="1"/>
  <c r="E136" i="1"/>
  <c r="E137" i="1"/>
  <c r="E138" i="1"/>
  <c r="E139" i="1"/>
  <c r="E140" i="1"/>
  <c r="E141" i="1"/>
  <c r="E142" i="1"/>
  <c r="E143" i="1"/>
  <c r="E121" i="1"/>
  <c r="E122" i="1"/>
  <c r="E123" i="1"/>
  <c r="E124" i="1"/>
  <c r="E131" i="1" s="1"/>
  <c r="E125" i="1"/>
  <c r="E126" i="1"/>
  <c r="E127" i="1"/>
  <c r="E128" i="1"/>
  <c r="E129" i="1"/>
  <c r="E130" i="1"/>
  <c r="E108" i="1"/>
  <c r="E109" i="1"/>
  <c r="E110" i="1"/>
  <c r="E111" i="1"/>
  <c r="E118" i="1" s="1"/>
  <c r="E112" i="1"/>
  <c r="E113" i="1"/>
  <c r="E114" i="1"/>
  <c r="E115" i="1"/>
  <c r="E116" i="1"/>
  <c r="E117" i="1"/>
  <c r="E95" i="1"/>
  <c r="E105" i="1" s="1"/>
  <c r="E96" i="1"/>
  <c r="E97" i="1"/>
  <c r="E98" i="1"/>
  <c r="E99" i="1"/>
  <c r="E100" i="1"/>
  <c r="E101" i="1"/>
  <c r="E102" i="1"/>
  <c r="E103" i="1"/>
  <c r="E104" i="1"/>
</calcChain>
</file>

<file path=xl/sharedStrings.xml><?xml version="1.0" encoding="utf-8"?>
<sst xmlns="http://schemas.openxmlformats.org/spreadsheetml/2006/main" count="135" uniqueCount="118">
  <si>
    <t>Funding Application: Step 2</t>
  </si>
  <si>
    <t>Please upload this completed application and supporting documentation by 11:59pm, November 11, 2012 to the SSC website. Click here to access the webpage. The committee will be voting on project funding on 11/30/12.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Mckenzie Beverage, at mbeverag@illinois.edu.</t>
  </si>
  <si>
    <t>GENERAL INFORMATION</t>
  </si>
  <si>
    <t>Project Title:</t>
  </si>
  <si>
    <t>I-Compost</t>
  </si>
  <si>
    <t>Total Amount Requested from SSC:</t>
  </si>
  <si>
    <t>Amount Requested as:</t>
  </si>
  <si>
    <t>GRANT</t>
  </si>
  <si>
    <t>(LOAN or GRANT)</t>
  </si>
  <si>
    <t>Topic Areas</t>
  </si>
  <si>
    <t>Please select the topic area(s) that best describes your project:</t>
  </si>
  <si>
    <t>Food &amp; Waste</t>
  </si>
  <si>
    <t>Energy</t>
  </si>
  <si>
    <t>Land</t>
  </si>
  <si>
    <t>Education</t>
  </si>
  <si>
    <t>Water</t>
  </si>
  <si>
    <t>Transportation</t>
  </si>
  <si>
    <t>CONTACT INFORMATION</t>
  </si>
  <si>
    <t>Applicant/Project Leader</t>
  </si>
  <si>
    <t>Name:</t>
  </si>
  <si>
    <t>Zachary Grant</t>
  </si>
  <si>
    <t>Unit/Department:</t>
  </si>
  <si>
    <t>Sustainable Student Farm/Department of Crop Science</t>
  </si>
  <si>
    <t>Email:</t>
  </si>
  <si>
    <t>zbgrant@illinois.edu</t>
  </si>
  <si>
    <t>Phone Number:</t>
  </si>
  <si>
    <t>815-735-6763</t>
  </si>
  <si>
    <t>Organization Code (for CFOP):</t>
  </si>
  <si>
    <t>Financial Contact</t>
  </si>
  <si>
    <t>Anna Tammen</t>
  </si>
  <si>
    <t>Role:</t>
  </si>
  <si>
    <t>Administrative Clerk</t>
  </si>
  <si>
    <t>Faculty/Unit/Department:</t>
  </si>
  <si>
    <t>Department of Crop Sciences</t>
  </si>
  <si>
    <t>amtammen@illinois.edu</t>
  </si>
  <si>
    <t>217-333-3422</t>
  </si>
  <si>
    <t>Project Team:</t>
  </si>
  <si>
    <t>Name</t>
  </si>
  <si>
    <t>Faculty/Department</t>
  </si>
  <si>
    <t>Email</t>
  </si>
  <si>
    <t>Yiyun (Ariel) Jin</t>
  </si>
  <si>
    <t>College of Business</t>
  </si>
  <si>
    <t>jin38@illinois.edu</t>
  </si>
  <si>
    <t>Jeane Natalia Lie</t>
  </si>
  <si>
    <t>jlie2@illinois.edu</t>
  </si>
  <si>
    <t>Nga Hong Le</t>
  </si>
  <si>
    <t>le7@illinois.edu</t>
  </si>
  <si>
    <t>Jessica Chang</t>
  </si>
  <si>
    <t>chang184@illinois.edu</t>
  </si>
  <si>
    <t>Facilities Manager Contact</t>
  </si>
  <si>
    <t>(if applicable)</t>
  </si>
  <si>
    <t>PROJECT DESCRIPTION</t>
  </si>
  <si>
    <t>Provide a brief background of the project, the goals, and desired outcome.</t>
  </si>
  <si>
    <t xml:space="preserve">The Sustainable Student Farm supplies locally grown organic food for the university dining halls. Currently the Sustainable Student Farm also needs a greenhouse to grow transplants (vegetable starts) that eventually become food for the dining halls. On the other hand, the university housing has the need to reduce the amount of pre-consumer food waste generated in the dining halls going into the regular trash. To tackle the problems that both the Student Farm and university dining halls are facing, project I-Compost serves as a pilot project that aims at closing the loop between the Student Farm and the dining halls. The project collects food waste from the university dining halls, decomposes the food waste into organic fertilizer on the Student Farm in a self contained vermicomposting unit, and uses the fertilizer to grow transplants for the Student Farm. The greenhouse that we intend to construct for the vermicomposting unit also serves as a site for the Student Farm to grow its own transplants. The project brings the waste food from the dining hall back to the soil of the Student Farm. Therefore, I-Compost will not only be a food waste reduction strategy for the dining halls, but also a source of organic fertilizer for the Sustainable Student Farm.  The project will effectively reduce carbon footprints in our university and create a greener and more sustainable living community. </t>
  </si>
  <si>
    <t>Describe how the project will improve the sustainability of the Illinois campus and how the project goes above and beyond campus standards.</t>
  </si>
  <si>
    <t xml:space="preserve">According to Dawn Aubrey, the Director of University Dining Services, each student on average creates 4 ounces of food waste per day. Currently, all food waste are thrown away and sent to the landfill. Project I-Compost goes one step beyond the current campus standards on sustainability by recycling the food waste from the university dining halls back to the Sustainable Student Farm. I-Compost recycles the nutrients in the Farm's an dother vendors produce - which are sent to the dining halls - back to the soil on the Student Farm. Therefore, by closing the loop between the Student Farm and the dining halls, I-Compost can reduce carbon footprints on the Illinois campus, increase the awareness of environmental sustainability amoung students and prevent soil depletion on the Sustainable Student Farm.  </t>
  </si>
  <si>
    <t>Where will the project be located? Will special permissions be required to enact the project on this site? If so, please explain and attach any letters of support at the end of the application.</t>
  </si>
  <si>
    <t xml:space="preserve">The project will be located on the Sustainable Student Farm. Permission is granted by Zachary Grant, the Student Farm Manager. </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</si>
  <si>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</si>
  <si>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Entities providing funding for the project include Office of Public Engagement and Ernst &amp; Young LLP. Entities benefitting from the project include the university dining services and the College of Agriculture, Consumer and Environmental Sciences. Entities that support the project by providing facilities and necessities include University of Illinois Facilities and Services and the Urbana Landcape Recycling Center. The project is also under the supervision of the College of Business.  The department of Crop Sciences Urban and Peri-Urban food production assiatant professor Sam Wortman has interest in using the vermicopost for research projects on the student farm and in urban food production scenarios.</t>
  </si>
  <si>
    <t>Please indicate how this project will involve or impact students. What role will students play in the project?</t>
  </si>
  <si>
    <t xml:space="preserve">Project I-Compost will emphasis student involvement throughout the composting process. Student volunteers will be involved in the process of managing vermicompost. They will be able to learn about the logistics of vermicomposting and gain the first-hand experience about the composting project. The composting site will also serve as a research site for faculty who are interested in vermiculture. For faculty who are interested in bringing students to the site for their classes, we will host field-trips with student volunteers as trip guides. The project can also potentially be integrated with classes in crop sciences. We will also host open-house events to open up the composting site for all students in the University to visit. By visiting the site, all students will learn about all the sustainability initiatives our university has on the Student Farm. They will also learn about how multiple environmentally-friendly systems, such as the solar panels and the composting site, work together to create an energy-efficient way in dealing with the food waste problem on our campus. </t>
  </si>
  <si>
    <t>Have you applied for funding from SSC before? If so, for what project?</t>
  </si>
  <si>
    <t xml:space="preserve">The Sustainable Student Farm has applied for funding from SSC before. The projects funded by SSC include the electric vehicle, the off-grid solar power, the electric tractor and multiple equipments and infrastructure. </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</si>
  <si>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</si>
  <si>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</si>
  <si>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</si>
  <si>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</si>
  <si>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</si>
  <si>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</si>
  <si>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</si>
  <si>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Order Greenhouse</t>
  </si>
  <si>
    <t>Greenhouse Construction</t>
  </si>
  <si>
    <t>Order&amp;install Worm Bin</t>
  </si>
  <si>
    <t>Logistic Set-up for Waste Collection</t>
  </si>
  <si>
    <t>Begin Waste Collection</t>
  </si>
  <si>
    <t>Ongoing</t>
  </si>
  <si>
    <t>Fertilizer Collection Begin</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</si>
  <si>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</si>
  <si>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</si>
  <si>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</si>
  <si>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</si>
  <si>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</si>
  <si>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</si>
  <si>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</si>
  <si>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Vermicomposting 5x8 unit from Worm Wigwam (with shipping)</t>
  </si>
  <si>
    <t>Grinder from Earth Tools Inc. to reduce size of food waste</t>
  </si>
  <si>
    <t>Transplant Greenhouse from Rimol with shipping</t>
  </si>
  <si>
    <t>Greenhouse A-Flex Co. Bid for construction (doesn't include electrical, water, concrete, permits)</t>
  </si>
  <si>
    <t>Concrete for greenhouse base (estimate from Berghouse Concrete)</t>
  </si>
  <si>
    <t>500 Gallon Propane Tank for heating and propane for 1 year from Hick's (after which SSF will pay for re-fill @ $2,000/year)</t>
  </si>
  <si>
    <t>Subtotal</t>
  </si>
  <si>
    <t>Publicity &amp; Communication</t>
  </si>
  <si>
    <t>Personnel &amp; Wages</t>
  </si>
  <si>
    <t xml:space="preserve">Student Labor Help (0.5 Full Time Equivalent) for 1 year </t>
  </si>
  <si>
    <t>Project Budget per F&amp;S</t>
  </si>
  <si>
    <t>F&amp;S Estimate for 100 Amp Electrical Service Panel and frost free water to the site and permits</t>
  </si>
  <si>
    <t>General Supplies &amp; Other</t>
  </si>
  <si>
    <t>Supplies for Vermicoposting (bins, misc. supplies, and fuel for food waste transport van)</t>
  </si>
  <si>
    <t>100 lbs Red Wiggler Worms from Uncle Jim's Worm Farm</t>
  </si>
  <si>
    <t>Funding from the Office of Public Engagement</t>
  </si>
  <si>
    <t>Funding from Ernst &amp; Young</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</si>
  <si>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</si>
  <si>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</si>
  <si>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 xml:space="preserve">The project will not require ongoing funding from the Student Sustainability Committee. The Sustainable Student Farm will integrate the project into its day-to-day management. The Student Farm will also integrate ongoing costs, such as cost of propane and replacement of worms as part of its yearly budget. </t>
  </si>
  <si>
    <t>Please include any other sources of funding that have been obtained or applied for, and please attach any relevant letters of support.</t>
  </si>
  <si>
    <t xml:space="preserve">The project has also obtained a grant of $8,565.00 from the Office of Public Engagement and an award of $1,000.00 from Ernst &amp; Young LLP. </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</si>
  <si>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</si>
  <si>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</si>
  <si>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r>
      <t xml:space="preserve">One of the iCAP goal is to reduce waste on campus, especially food waste. According to </t>
    </r>
    <r>
      <rPr>
        <i/>
        <sz val="12"/>
        <color rgb="FF000000"/>
        <rFont val="Calibri"/>
        <family val="2"/>
      </rPr>
      <t>iCAP A Climate Action Plan</t>
    </r>
    <r>
      <rPr>
        <sz val="12"/>
        <color rgb="FF000000"/>
        <rFont val="Calibri"/>
      </rPr>
      <t xml:space="preserve">, "the campus will commit to a Zero Waste campus policy". Project I-Compost will help the campus to reduce food waste. It has the potential to grow into a large-scale vermicomposting project that can decompose all food waste on campus. Another iCAP goal is to preserve campus land and create sustainable landscape. I-Compost will enrich the soil on the Sustainable Student Farm and prevent soil depletion. It will also reduce the amount of food waste that are sent to the landfill. </t>
    </r>
  </si>
  <si>
    <t>Please estimate the greenhouse gas impact this project will have, if applicable. Use the University of Illinois at Urbana-Champaign Energy Management website (click here) to determine the cost of energy on campus and the following chart to determine GHG emissions:</t>
  </si>
  <si>
    <r>
      <t>I-Compost will require 1000 - 1200 gallons liquid propane per year for heating up the greenhouse. The use of propane will emit 13,600 - 16,320 lbs of CO</t>
    </r>
    <r>
      <rPr>
        <vertAlign val="subscript"/>
        <sz val="12"/>
        <color rgb="FF000000"/>
        <rFont val="Calibri"/>
        <family val="2"/>
      </rPr>
      <t>2</t>
    </r>
    <r>
      <rPr>
        <sz val="12"/>
        <color rgb="FF000000"/>
        <rFont val="Calibri"/>
      </rPr>
      <t>. Part of this amount will be offset by electricity from off-grid solar panel.</t>
    </r>
  </si>
  <si>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</si>
  <si>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</si>
  <si>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</si>
  <si>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 xml:space="preserve">Project I-Compost will be publicized in the same way as all other projects on the Sustainable Student Farm. Ways to publicize the project include Student Farm online news print, social media, tours on the farm, existing relationship with classes and other departments in the College of ACES, potential future research project and word-of-month from students volunteers. The project may also be publicized by the College of Business news print and Office of Public Engagement conferences. </t>
  </si>
  <si>
    <t>Please list specific outreach goals and ways in which the outreach can be measured.</t>
  </si>
  <si>
    <t>The project will be part of the on-going outreach of the Sustainable Student Farm. The Student Farm will measure the outreach by monitoring traffic through the Student Farm website and counting attendees to workshops, demonstrations and farm tours, as well as counting the number of volunteers on this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</si>
</sst>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lt;=9999999]###\-####;\(###\)\ ###\-####"/>
  </numFmts>
  <fonts count="20">
    <font>
      <sz val="10"/>
      <color rgb="FF000000"/>
      <name val="Arial"/>
    </font>
    <font>
      <sz val="12"/>
      <color rgb="FF000000"/>
      <name val="Calibri"/>
    </font>
    <font>
      <b/>
      <sz val="20"/>
      <color rgb="FF000090"/>
      <name val="Calibri"/>
    </font>
    <font>
      <b/>
      <sz val="16"/>
      <color rgb="FF000000"/>
      <name val="Calibri"/>
    </font>
    <font>
      <b/>
      <sz val="12"/>
      <color rgb="FF000000"/>
      <name val="Calibri"/>
    </font>
    <font>
      <sz val="36"/>
      <color rgb="FF008000"/>
      <name val="Calibri"/>
    </font>
    <font>
      <b/>
      <sz val="14"/>
      <color rgb="FF000000"/>
      <name val="Calibri"/>
    </font>
    <font>
      <sz val="12"/>
      <color rgb="FF000000"/>
      <name val="Calibri"/>
    </font>
    <font>
      <sz val="12"/>
      <color rgb="FF000000"/>
      <name val="Calibri"/>
    </font>
    <font>
      <sz val="12"/>
      <color rgb="FF000000"/>
      <name val="Calibri"/>
    </font>
    <font>
      <b/>
      <sz val="20"/>
      <color rgb="FF000000"/>
      <name val="Calibri"/>
    </font>
    <font>
      <b/>
      <sz val="24"/>
      <color rgb="FFE36C09"/>
      <name val="Calibri"/>
    </font>
    <font>
      <u/>
      <sz val="10"/>
      <color theme="10"/>
      <name val="Arial"/>
    </font>
    <font>
      <u/>
      <sz val="10"/>
      <color theme="11"/>
      <name val="Arial"/>
    </font>
    <font>
      <sz val="14"/>
      <name val="Calibri"/>
      <family val="2"/>
      <scheme val="minor"/>
    </font>
    <font>
      <sz val="12"/>
      <color rgb="FF000000"/>
      <name val="Calibri"/>
      <family val="2"/>
    </font>
    <font>
      <b/>
      <sz val="12"/>
      <color rgb="FF000000"/>
      <name val="Calibri"/>
      <family val="2"/>
    </font>
    <font>
      <b/>
      <sz val="12"/>
      <name val="Calibri"/>
      <family val="2"/>
      <scheme val="minor"/>
    </font>
    <font>
      <vertAlign val="subscript"/>
      <sz val="12"/>
      <color rgb="FF000000"/>
      <name val="Calibri"/>
      <family val="2"/>
    </font>
    <font>
      <i/>
      <sz val="12"/>
      <color rgb="FF000000"/>
      <name val="Calibri"/>
      <family val="2"/>
    </font>
  </fonts>
  <fills count="7">
    <fill>
      <patternFill patternType="none"/>
    </fill>
    <fill>
      <patternFill patternType="gray125"/>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33">
    <border>
      <left/>
      <right/>
      <top/>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4">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cellStyleXfs>
  <cellXfs count="126">
    <xf numFmtId="0" fontId="0" fillId="0" borderId="0" xfId="0" applyAlignment="1">
      <alignment wrapText="1"/>
    </xf>
    <xf numFmtId="0" fontId="8" fillId="2" borderId="0" xfId="0" applyFont="1" applyFill="1" applyAlignment="1">
      <alignment vertical="center"/>
    </xf>
    <xf numFmtId="0" fontId="0" fillId="6" borderId="0" xfId="0" applyFill="1" applyAlignment="1">
      <alignment wrapText="1"/>
    </xf>
    <xf numFmtId="0" fontId="7" fillId="6" borderId="0" xfId="0" applyFont="1" applyFill="1" applyAlignment="1">
      <alignment vertical="center"/>
    </xf>
    <xf numFmtId="0" fontId="9" fillId="6" borderId="0" xfId="0" applyFont="1" applyFill="1" applyAlignment="1">
      <alignment horizontal="left" vertical="center"/>
    </xf>
    <xf numFmtId="0" fontId="1" fillId="5" borderId="0" xfId="0" applyFont="1" applyFill="1" applyAlignment="1">
      <alignment vertical="center"/>
    </xf>
    <xf numFmtId="0" fontId="1" fillId="4" borderId="0" xfId="0" applyFont="1" applyFill="1" applyAlignment="1">
      <alignment vertical="center"/>
    </xf>
    <xf numFmtId="0" fontId="2" fillId="5" borderId="0" xfId="0" applyFont="1" applyFill="1" applyAlignment="1">
      <alignment horizontal="left" vertical="center"/>
    </xf>
    <xf numFmtId="0" fontId="10" fillId="4" borderId="0" xfId="0" applyFont="1" applyFill="1" applyAlignment="1">
      <alignment horizontal="left" vertical="center"/>
    </xf>
    <xf numFmtId="0" fontId="10" fillId="4" borderId="27" xfId="0" applyFont="1" applyFill="1" applyBorder="1" applyAlignment="1">
      <alignment horizontal="left" vertical="center"/>
    </xf>
    <xf numFmtId="0" fontId="1" fillId="4" borderId="28" xfId="0" applyFont="1" applyFill="1" applyBorder="1" applyAlignment="1">
      <alignment vertical="center"/>
    </xf>
    <xf numFmtId="164" fontId="1" fillId="3" borderId="2" xfId="0" applyNumberFormat="1" applyFont="1" applyFill="1" applyBorder="1" applyAlignment="1" applyProtection="1">
      <alignment vertical="center"/>
      <protection locked="0"/>
    </xf>
    <xf numFmtId="0" fontId="1" fillId="4" borderId="25" xfId="0" applyFont="1" applyFill="1" applyBorder="1" applyAlignment="1">
      <alignment vertical="center"/>
    </xf>
    <xf numFmtId="0" fontId="1" fillId="4" borderId="16" xfId="0" applyFont="1" applyFill="1" applyBorder="1" applyAlignment="1">
      <alignment vertical="center"/>
    </xf>
    <xf numFmtId="49" fontId="1" fillId="3" borderId="2" xfId="0" applyNumberFormat="1" applyFont="1" applyFill="1" applyBorder="1" applyAlignment="1" applyProtection="1">
      <alignment vertical="center"/>
      <protection locked="0"/>
    </xf>
    <xf numFmtId="0" fontId="1" fillId="4" borderId="13" xfId="0" applyFont="1" applyFill="1" applyBorder="1" applyAlignment="1">
      <alignment horizontal="left" vertical="center"/>
    </xf>
    <xf numFmtId="0" fontId="1" fillId="4" borderId="21" xfId="0" applyFont="1" applyFill="1" applyBorder="1" applyAlignment="1">
      <alignment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4" fillId="4" borderId="0" xfId="0" applyFont="1" applyFill="1" applyAlignment="1">
      <alignment horizontal="right" vertical="center" wrapText="1"/>
    </xf>
    <xf numFmtId="0" fontId="1" fillId="4" borderId="28"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6" xfId="0" applyFont="1" applyFill="1" applyBorder="1" applyAlignment="1">
      <alignment vertical="center"/>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7" xfId="0" applyFont="1" applyFill="1" applyBorder="1" applyAlignment="1">
      <alignment vertical="center"/>
    </xf>
    <xf numFmtId="165" fontId="1" fillId="4" borderId="22" xfId="0" applyNumberFormat="1" applyFont="1" applyFill="1" applyBorder="1" applyAlignment="1">
      <alignment horizontal="center" vertical="center"/>
    </xf>
    <xf numFmtId="0" fontId="4" fillId="4" borderId="14" xfId="0" applyFont="1" applyFill="1" applyBorder="1" applyAlignment="1">
      <alignment horizontal="center" vertical="center"/>
    </xf>
    <xf numFmtId="0" fontId="1" fillId="4" borderId="18" xfId="0" applyFont="1" applyFill="1" applyBorder="1" applyAlignment="1">
      <alignment horizontal="right" vertical="center"/>
    </xf>
    <xf numFmtId="0" fontId="4" fillId="6" borderId="20" xfId="0" applyFont="1" applyFill="1" applyBorder="1" applyAlignment="1" applyProtection="1">
      <alignment horizontal="center" vertical="center"/>
      <protection locked="0"/>
    </xf>
    <xf numFmtId="0" fontId="12" fillId="6" borderId="20" xfId="3" applyFill="1" applyBorder="1" applyAlignment="1" applyProtection="1">
      <alignment horizontal="center" vertical="center"/>
      <protection locked="0"/>
    </xf>
    <xf numFmtId="0" fontId="1" fillId="4" borderId="6" xfId="0" applyFont="1" applyFill="1" applyBorder="1" applyAlignment="1">
      <alignment horizontal="center" vertical="center"/>
    </xf>
    <xf numFmtId="0" fontId="1" fillId="4" borderId="22" xfId="0" applyFont="1" applyFill="1" applyBorder="1" applyAlignment="1">
      <alignment vertical="center"/>
    </xf>
    <xf numFmtId="0" fontId="4" fillId="4" borderId="0" xfId="0" applyFont="1" applyFill="1" applyAlignment="1">
      <alignment horizontal="left" vertical="center"/>
    </xf>
    <xf numFmtId="0" fontId="1"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164" fontId="1" fillId="3" borderId="20" xfId="0" applyNumberFormat="1" applyFont="1" applyFill="1" applyBorder="1" applyAlignment="1" applyProtection="1">
      <alignment vertical="center"/>
      <protection locked="0"/>
    </xf>
    <xf numFmtId="3" fontId="1" fillId="3" borderId="20" xfId="0" applyNumberFormat="1" applyFont="1" applyFill="1" applyBorder="1" applyAlignment="1" applyProtection="1">
      <alignment vertical="center"/>
      <protection locked="0"/>
    </xf>
    <xf numFmtId="0" fontId="1" fillId="3" borderId="0" xfId="0" applyFont="1" applyFill="1" applyAlignment="1" applyProtection="1">
      <alignment vertical="center"/>
      <protection locked="0"/>
    </xf>
    <xf numFmtId="0" fontId="15" fillId="4" borderId="10" xfId="0" applyFont="1" applyFill="1" applyBorder="1" applyAlignment="1">
      <alignment horizontal="right" vertical="center"/>
    </xf>
    <xf numFmtId="164" fontId="1" fillId="4" borderId="22" xfId="0" applyNumberFormat="1" applyFont="1" applyFill="1" applyBorder="1" applyAlignment="1">
      <alignment horizontal="center" vertical="center"/>
    </xf>
    <xf numFmtId="164" fontId="1" fillId="4" borderId="6" xfId="0" applyNumberFormat="1" applyFont="1" applyFill="1" applyBorder="1" applyAlignment="1">
      <alignment vertical="center"/>
    </xf>
    <xf numFmtId="0" fontId="1" fillId="4" borderId="0" xfId="0" applyFont="1" applyFill="1" applyAlignment="1">
      <alignment horizontal="center" vertical="center"/>
    </xf>
    <xf numFmtId="164" fontId="1" fillId="4" borderId="0" xfId="0" applyNumberFormat="1" applyFont="1" applyFill="1" applyAlignment="1">
      <alignment vertical="center"/>
    </xf>
    <xf numFmtId="164" fontId="1" fillId="4" borderId="8" xfId="0" applyNumberFormat="1" applyFont="1" applyFill="1" applyBorder="1" applyAlignment="1">
      <alignment horizontal="center" vertical="center"/>
    </xf>
    <xf numFmtId="0" fontId="3" fillId="4" borderId="24" xfId="0" applyFont="1" applyFill="1" applyBorder="1" applyAlignment="1">
      <alignment horizontal="right" vertical="center"/>
    </xf>
    <xf numFmtId="0" fontId="5" fillId="4" borderId="0" xfId="0" applyFont="1" applyFill="1" applyAlignment="1">
      <alignment horizontal="center" vertical="center"/>
    </xf>
    <xf numFmtId="0" fontId="11" fillId="4" borderId="0" xfId="0" applyFont="1" applyFill="1" applyAlignment="1">
      <alignment horizontal="center" vertical="center"/>
    </xf>
    <xf numFmtId="0" fontId="2" fillId="5" borderId="0" xfId="0" applyFont="1" applyFill="1" applyAlignment="1">
      <alignment horizontal="left" vertical="center"/>
    </xf>
    <xf numFmtId="0" fontId="4" fillId="4" borderId="0" xfId="0" applyFont="1" applyFill="1" applyAlignment="1">
      <alignment horizontal="right" vertical="center"/>
    </xf>
    <xf numFmtId="0" fontId="4" fillId="4" borderId="24" xfId="0" applyFont="1" applyFill="1" applyBorder="1" applyAlignment="1">
      <alignment horizontal="right" vertical="center"/>
    </xf>
    <xf numFmtId="49" fontId="1" fillId="3" borderId="12" xfId="0" applyNumberFormat="1" applyFont="1" applyFill="1" applyBorder="1" applyAlignment="1" applyProtection="1">
      <alignment horizontal="center" vertical="center"/>
      <protection locked="0"/>
    </xf>
    <xf numFmtId="49" fontId="1" fillId="3" borderId="8" xfId="0" applyNumberFormat="1" applyFont="1" applyFill="1" applyBorder="1" applyAlignment="1" applyProtection="1">
      <alignment horizontal="center" vertical="center"/>
      <protection locked="0"/>
    </xf>
    <xf numFmtId="49" fontId="1" fillId="3" borderId="26" xfId="0" applyNumberFormat="1" applyFont="1" applyFill="1" applyBorder="1" applyAlignment="1" applyProtection="1">
      <alignment horizontal="center" vertical="center"/>
      <protection locked="0"/>
    </xf>
    <xf numFmtId="0" fontId="4" fillId="3" borderId="15" xfId="0" applyFont="1" applyFill="1" applyBorder="1" applyAlignment="1">
      <alignment horizontal="center" vertical="center"/>
    </xf>
    <xf numFmtId="0" fontId="4" fillId="3" borderId="23" xfId="0" applyFont="1" applyFill="1" applyBorder="1" applyAlignment="1">
      <alignment horizontal="center" vertical="center"/>
    </xf>
    <xf numFmtId="0" fontId="14" fillId="6" borderId="25" xfId="3" applyFont="1" applyFill="1" applyBorder="1" applyAlignment="1" applyProtection="1">
      <alignment horizontal="center" vertical="center" wrapText="1"/>
      <protection locked="0"/>
    </xf>
    <xf numFmtId="0" fontId="14" fillId="6" borderId="22" xfId="3" applyFont="1" applyFill="1" applyBorder="1" applyAlignment="1" applyProtection="1">
      <alignment horizontal="center" vertical="center" wrapText="1"/>
      <protection locked="0"/>
    </xf>
    <xf numFmtId="0" fontId="14" fillId="6" borderId="29" xfId="3" applyFont="1" applyFill="1" applyBorder="1" applyAlignment="1" applyProtection="1">
      <alignment horizontal="center" vertical="center" wrapText="1"/>
      <protection locked="0"/>
    </xf>
    <xf numFmtId="0" fontId="14" fillId="6" borderId="28" xfId="3" applyFont="1" applyFill="1" applyBorder="1" applyAlignment="1" applyProtection="1">
      <alignment horizontal="center" vertical="center" wrapText="1"/>
      <protection locked="0"/>
    </xf>
    <xf numFmtId="0" fontId="14" fillId="6" borderId="0" xfId="3" applyFont="1" applyFill="1" applyBorder="1" applyAlignment="1" applyProtection="1">
      <alignment horizontal="center" vertical="center" wrapText="1"/>
      <protection locked="0"/>
    </xf>
    <xf numFmtId="0" fontId="14" fillId="6" borderId="24" xfId="3" applyFont="1" applyFill="1" applyBorder="1" applyAlignment="1" applyProtection="1">
      <alignment horizontal="center" vertical="center" wrapText="1"/>
      <protection locked="0"/>
    </xf>
    <xf numFmtId="0" fontId="14" fillId="6" borderId="30" xfId="3" applyFont="1" applyFill="1" applyBorder="1" applyAlignment="1" applyProtection="1">
      <alignment horizontal="center" vertical="center" wrapText="1"/>
      <protection locked="0"/>
    </xf>
    <xf numFmtId="0" fontId="14" fillId="6" borderId="27" xfId="3" applyFont="1" applyFill="1" applyBorder="1" applyAlignment="1" applyProtection="1">
      <alignment horizontal="center" vertical="center" wrapText="1"/>
      <protection locked="0"/>
    </xf>
    <xf numFmtId="0" fontId="14" fillId="6" borderId="31" xfId="3" applyFont="1" applyFill="1" applyBorder="1" applyAlignment="1" applyProtection="1">
      <alignment horizontal="center" vertical="center" wrapText="1"/>
      <protection locked="0"/>
    </xf>
    <xf numFmtId="0" fontId="16" fillId="4" borderId="0" xfId="0" applyFont="1" applyFill="1" applyAlignment="1">
      <alignment horizontal="right" vertical="center" wrapText="1"/>
    </xf>
    <xf numFmtId="0" fontId="4" fillId="4" borderId="24" xfId="0" applyFont="1" applyFill="1" applyBorder="1" applyAlignment="1">
      <alignment horizontal="right" vertical="center" wrapText="1"/>
    </xf>
    <xf numFmtId="0" fontId="4" fillId="4" borderId="0" xfId="0" applyFont="1" applyFill="1" applyAlignment="1">
      <alignment horizontal="right" vertical="center" wrapText="1"/>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4" xfId="0" applyFont="1" applyFill="1" applyBorder="1" applyAlignment="1">
      <alignment horizontal="right" vertical="center"/>
    </xf>
    <xf numFmtId="49" fontId="12" fillId="3" borderId="12" xfId="3" applyNumberFormat="1" applyFill="1" applyBorder="1" applyAlignment="1" applyProtection="1">
      <alignment horizontal="center" vertical="center"/>
      <protection locked="0"/>
    </xf>
    <xf numFmtId="165" fontId="15" fillId="3" borderId="12" xfId="0" applyNumberFormat="1" applyFont="1" applyFill="1" applyBorder="1" applyAlignment="1" applyProtection="1">
      <alignment horizontal="center" vertical="center"/>
      <protection locked="0"/>
    </xf>
    <xf numFmtId="165" fontId="1" fillId="3" borderId="26" xfId="0" applyNumberFormat="1" applyFont="1" applyFill="1" applyBorder="1" applyAlignment="1" applyProtection="1">
      <alignment horizontal="center" vertical="center"/>
      <protection locked="0"/>
    </xf>
    <xf numFmtId="165" fontId="1" fillId="3" borderId="12" xfId="0" applyNumberFormat="1" applyFont="1" applyFill="1" applyBorder="1" applyAlignment="1" applyProtection="1">
      <alignment horizontal="center" vertical="center"/>
      <protection locked="0"/>
    </xf>
    <xf numFmtId="0" fontId="4" fillId="4" borderId="14" xfId="0" applyFont="1" applyFill="1" applyBorder="1" applyAlignment="1">
      <alignment horizontal="center" vertical="center"/>
    </xf>
    <xf numFmtId="0" fontId="4" fillId="6" borderId="15" xfId="0" applyFont="1" applyFill="1" applyBorder="1" applyAlignment="1" applyProtection="1">
      <alignment horizontal="center" vertical="center"/>
      <protection locked="0"/>
    </xf>
    <xf numFmtId="0" fontId="4" fillId="6" borderId="23" xfId="0" applyFont="1" applyFill="1" applyBorder="1" applyAlignment="1" applyProtection="1">
      <alignment horizontal="center" vertical="center"/>
      <protection locked="0"/>
    </xf>
    <xf numFmtId="0" fontId="4" fillId="5" borderId="27" xfId="0" applyFont="1" applyFill="1" applyBorder="1" applyAlignment="1">
      <alignment horizontal="left" vertical="center"/>
    </xf>
    <xf numFmtId="0" fontId="1" fillId="3" borderId="12"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26" xfId="0" applyFont="1" applyFill="1" applyBorder="1" applyAlignment="1" applyProtection="1">
      <alignment horizontal="left" vertical="center" wrapText="1"/>
      <protection locked="0"/>
    </xf>
    <xf numFmtId="0" fontId="4" fillId="5" borderId="27" xfId="0" applyFont="1" applyFill="1" applyBorder="1" applyAlignment="1">
      <alignment horizontal="left" wrapText="1"/>
    </xf>
    <xf numFmtId="0" fontId="4" fillId="4" borderId="27" xfId="0" applyFont="1" applyFill="1" applyBorder="1" applyAlignment="1">
      <alignment horizontal="left"/>
    </xf>
    <xf numFmtId="0" fontId="2" fillId="4" borderId="0" xfId="0" applyFont="1" applyFill="1" applyAlignment="1">
      <alignment horizontal="left" vertical="center"/>
    </xf>
    <xf numFmtId="0" fontId="15" fillId="6" borderId="15" xfId="0" applyFont="1" applyFill="1" applyBorder="1" applyAlignment="1">
      <alignment horizontal="left" vertical="center" wrapText="1"/>
    </xf>
    <xf numFmtId="0" fontId="1" fillId="6" borderId="32" xfId="0" applyFont="1" applyFill="1" applyBorder="1" applyAlignment="1">
      <alignment horizontal="left" vertical="center" wrapText="1"/>
    </xf>
    <xf numFmtId="0" fontId="1" fillId="6" borderId="23" xfId="0" applyFont="1" applyFill="1" applyBorder="1" applyAlignment="1">
      <alignment horizontal="left" vertical="center" wrapText="1"/>
    </xf>
    <xf numFmtId="0" fontId="15" fillId="4" borderId="0" xfId="0" applyFont="1" applyFill="1" applyAlignment="1">
      <alignment horizontal="left" vertical="center" wrapText="1"/>
    </xf>
    <xf numFmtId="0" fontId="1" fillId="4" borderId="0" xfId="0" applyFont="1" applyFill="1" applyAlignment="1">
      <alignment horizontal="left" vertical="center" wrapText="1"/>
    </xf>
    <xf numFmtId="0" fontId="6" fillId="4" borderId="14" xfId="0" applyFont="1" applyFill="1" applyBorder="1" applyAlignment="1">
      <alignment horizontal="center" vertical="center"/>
    </xf>
    <xf numFmtId="0" fontId="1" fillId="3" borderId="20" xfId="0" applyFont="1" applyFill="1" applyBorder="1" applyAlignment="1" applyProtection="1">
      <alignment horizontal="center" vertical="center"/>
      <protection locked="0"/>
    </xf>
    <xf numFmtId="17" fontId="1" fillId="3" borderId="20" xfId="0" applyNumberFormat="1" applyFont="1" applyFill="1" applyBorder="1" applyAlignment="1" applyProtection="1">
      <alignment horizontal="center" vertical="center"/>
      <protection locked="0"/>
    </xf>
    <xf numFmtId="0" fontId="1" fillId="6" borderId="20" xfId="0" applyFont="1" applyFill="1" applyBorder="1" applyAlignment="1" applyProtection="1">
      <alignment horizontal="center" vertical="center"/>
      <protection locked="0"/>
    </xf>
    <xf numFmtId="0" fontId="3" fillId="4" borderId="0" xfId="0" applyFont="1" applyFill="1" applyAlignment="1">
      <alignment horizontal="center" vertical="center"/>
    </xf>
    <xf numFmtId="0" fontId="6" fillId="4" borderId="14" xfId="0" applyFont="1" applyFill="1" applyBorder="1" applyAlignment="1">
      <alignment horizontal="left" vertical="center"/>
    </xf>
    <xf numFmtId="49" fontId="1" fillId="3" borderId="15" xfId="0" applyNumberFormat="1" applyFont="1" applyFill="1" applyBorder="1" applyAlignment="1" applyProtection="1">
      <alignment horizontal="center" vertical="center" wrapText="1"/>
      <protection locked="0"/>
    </xf>
    <xf numFmtId="49" fontId="1" fillId="3" borderId="23" xfId="0" applyNumberFormat="1" applyFont="1" applyFill="1" applyBorder="1" applyAlignment="1" applyProtection="1">
      <alignment horizontal="center" vertical="center" wrapText="1"/>
      <protection locked="0"/>
    </xf>
    <xf numFmtId="164" fontId="1" fillId="3" borderId="20" xfId="0" applyNumberFormat="1" applyFont="1" applyFill="1" applyBorder="1" applyAlignment="1">
      <alignment horizontal="center" vertical="center"/>
    </xf>
    <xf numFmtId="164" fontId="1" fillId="3" borderId="15" xfId="0" applyNumberFormat="1" applyFont="1" applyFill="1" applyBorder="1" applyAlignment="1">
      <alignment horizontal="center" vertical="center"/>
    </xf>
    <xf numFmtId="164" fontId="1" fillId="3" borderId="23" xfId="0" applyNumberFormat="1" applyFont="1" applyFill="1" applyBorder="1" applyAlignment="1">
      <alignment horizontal="center" vertical="center"/>
    </xf>
    <xf numFmtId="49" fontId="1" fillId="3" borderId="20" xfId="0" applyNumberFormat="1" applyFont="1" applyFill="1" applyBorder="1" applyAlignment="1" applyProtection="1">
      <alignment horizontal="center" vertical="center"/>
      <protection locked="0"/>
    </xf>
    <xf numFmtId="164" fontId="1" fillId="3" borderId="5" xfId="0" applyNumberFormat="1" applyFont="1" applyFill="1" applyBorder="1" applyAlignment="1">
      <alignment horizontal="center" vertical="center"/>
    </xf>
    <xf numFmtId="164" fontId="1" fillId="3" borderId="3" xfId="0" applyNumberFormat="1" applyFont="1" applyFill="1" applyBorder="1" applyAlignment="1">
      <alignment horizontal="center" vertical="center"/>
    </xf>
    <xf numFmtId="164" fontId="1" fillId="4" borderId="12" xfId="0" applyNumberFormat="1" applyFont="1" applyFill="1" applyBorder="1" applyAlignment="1">
      <alignment horizontal="center" vertical="center"/>
    </xf>
    <xf numFmtId="164" fontId="1" fillId="4" borderId="26" xfId="0" applyNumberFormat="1" applyFont="1" applyFill="1" applyBorder="1" applyAlignment="1">
      <alignment horizontal="center" vertical="center"/>
    </xf>
    <xf numFmtId="164" fontId="1" fillId="4" borderId="19" xfId="0" applyNumberFormat="1" applyFont="1" applyFill="1" applyBorder="1" applyAlignment="1">
      <alignment horizontal="center" vertical="center"/>
    </xf>
    <xf numFmtId="164" fontId="1" fillId="4" borderId="9" xfId="0" applyNumberFormat="1" applyFont="1" applyFill="1" applyBorder="1" applyAlignment="1">
      <alignment horizontal="center" vertical="center"/>
    </xf>
    <xf numFmtId="0" fontId="17" fillId="5" borderId="0" xfId="3" applyFont="1" applyFill="1" applyBorder="1" applyAlignment="1">
      <alignment horizontal="center" wrapText="1"/>
    </xf>
    <xf numFmtId="0" fontId="17" fillId="5" borderId="27" xfId="3" applyFont="1" applyFill="1" applyBorder="1" applyAlignment="1">
      <alignment horizontal="center" wrapText="1"/>
    </xf>
    <xf numFmtId="0" fontId="4" fillId="5" borderId="27" xfId="0" applyFont="1" applyFill="1" applyBorder="1" applyAlignment="1">
      <alignment horizontal="left"/>
    </xf>
    <xf numFmtId="0" fontId="15" fillId="3" borderId="12" xfId="0" applyFont="1" applyFill="1" applyBorder="1" applyAlignment="1" applyProtection="1">
      <alignment horizontal="left" vertical="center" wrapText="1"/>
      <protection locked="0"/>
    </xf>
    <xf numFmtId="49" fontId="1" fillId="3" borderId="12" xfId="0" applyNumberFormat="1" applyFont="1" applyFill="1" applyBorder="1" applyAlignment="1" applyProtection="1">
      <alignment horizontal="left" vertical="center" wrapText="1"/>
      <protection locked="0"/>
    </xf>
    <xf numFmtId="49" fontId="1" fillId="3" borderId="8" xfId="0" applyNumberFormat="1" applyFont="1" applyFill="1" applyBorder="1" applyAlignment="1" applyProtection="1">
      <alignment horizontal="left" vertical="center" wrapText="1"/>
      <protection locked="0"/>
    </xf>
    <xf numFmtId="49" fontId="1" fillId="3" borderId="26" xfId="0" applyNumberFormat="1" applyFont="1" applyFill="1" applyBorder="1" applyAlignment="1" applyProtection="1">
      <alignment horizontal="left" vertical="center" wrapText="1"/>
      <protection locked="0"/>
    </xf>
    <xf numFmtId="0" fontId="17" fillId="5" borderId="0" xfId="3" applyFont="1" applyFill="1" applyBorder="1" applyAlignment="1" applyProtection="1">
      <alignment horizontal="left" wrapText="1"/>
      <protection locked="0"/>
    </xf>
    <xf numFmtId="49" fontId="15" fillId="3" borderId="12" xfId="0" applyNumberFormat="1" applyFont="1" applyFill="1" applyBorder="1" applyAlignment="1" applyProtection="1">
      <alignment horizontal="left" vertical="center" wrapText="1"/>
      <protection locked="0"/>
    </xf>
    <xf numFmtId="0" fontId="4" fillId="5" borderId="27" xfId="0" applyFont="1" applyFill="1" applyBorder="1" applyAlignment="1">
      <alignment horizontal="left" vertical="center" wrapText="1"/>
    </xf>
    <xf numFmtId="164" fontId="3" fillId="4" borderId="12" xfId="0" applyNumberFormat="1" applyFont="1" applyFill="1" applyBorder="1" applyAlignment="1">
      <alignment horizontal="center" vertical="center"/>
    </xf>
    <xf numFmtId="164" fontId="3" fillId="4" borderId="26" xfId="0" applyNumberFormat="1" applyFont="1" applyFill="1" applyBorder="1" applyAlignment="1">
      <alignment horizontal="center" vertical="center"/>
    </xf>
    <xf numFmtId="49" fontId="12" fillId="3" borderId="26" xfId="3" applyNumberFormat="1" applyFill="1" applyBorder="1" applyAlignment="1" applyProtection="1">
      <alignment horizontal="center" vertical="center"/>
      <protection locked="0"/>
    </xf>
  </cellXfs>
  <cellStyles count="4">
    <cellStyle name="Followed Hyperlink" xfId="2" builtinId="9" hidden="1"/>
    <cellStyle name="Hyperlink" xfId="1" builtinId="8" hidden="1"/>
    <cellStyle name="Hyperlink" xfId="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hang184@illinois.edu" TargetMode="External"/><Relationship Id="rId3" Type="http://schemas.openxmlformats.org/officeDocument/2006/relationships/hyperlink" Target="mailto:amtammen@illinois.edu" TargetMode="External"/><Relationship Id="rId7" Type="http://schemas.openxmlformats.org/officeDocument/2006/relationships/hyperlink" Target="mailto:le7@illinois.edu" TargetMode="External"/><Relationship Id="rId2" Type="http://schemas.openxmlformats.org/officeDocument/2006/relationships/hyperlink" Target="http://www.energymanagement.illinois.edu/pdfs/FY13UtilityRates.pdf" TargetMode="External"/><Relationship Id="rId1" Type="http://schemas.openxmlformats.org/officeDocument/2006/relationships/hyperlink" Target="http://ssc.union.illinois.edu/step_2.aspx" TargetMode="External"/><Relationship Id="rId6" Type="http://schemas.openxmlformats.org/officeDocument/2006/relationships/hyperlink" Target="mailto:jlie2@illinois.edu" TargetMode="External"/><Relationship Id="rId11" Type="http://schemas.openxmlformats.org/officeDocument/2006/relationships/drawing" Target="../drawings/drawing1.xml"/><Relationship Id="rId5" Type="http://schemas.openxmlformats.org/officeDocument/2006/relationships/hyperlink" Target="mailto:jin38@illinois.edu" TargetMode="External"/><Relationship Id="rId10" Type="http://schemas.openxmlformats.org/officeDocument/2006/relationships/hyperlink" Target="mailto:amtammen@illinois.edu" TargetMode="External"/><Relationship Id="rId4" Type="http://schemas.openxmlformats.org/officeDocument/2006/relationships/hyperlink" Target="mailto:zbgrant@illinois.edu" TargetMode="External"/><Relationship Id="rId9" Type="http://schemas.openxmlformats.org/officeDocument/2006/relationships/hyperlink" Target="mailto:zbgrant@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2"/>
  <sheetViews>
    <sheetView tabSelected="1" topLeftCell="A27" workbookViewId="0">
      <selection activeCell="C40" sqref="C40:D40"/>
    </sheetView>
  </sheetViews>
  <sheetFormatPr defaultColWidth="13.42578125" defaultRowHeight="21.75" customHeight="1"/>
  <cols>
    <col min="1" max="1" width="23" style="1" customWidth="1"/>
    <col min="2" max="2" width="23.140625" style="1" customWidth="1"/>
    <col min="3" max="3" width="20.28515625" style="1" customWidth="1"/>
    <col min="4" max="4" width="24" style="1" customWidth="1"/>
    <col min="5" max="5" width="20.28515625" style="1" customWidth="1"/>
    <col min="6" max="6" width="28.28515625" style="1" customWidth="1"/>
    <col min="7" max="13" width="13.42578125" style="1"/>
    <col min="14" max="16384" width="13.42578125" style="2"/>
  </cols>
  <sheetData>
    <row r="1" spans="1:13" ht="137.1" customHeight="1">
      <c r="A1" s="51"/>
      <c r="B1" s="51"/>
      <c r="C1" s="51"/>
      <c r="D1" s="51"/>
      <c r="E1" s="51"/>
      <c r="F1" s="51"/>
      <c r="G1" s="5"/>
      <c r="H1" s="6"/>
      <c r="I1" s="6"/>
      <c r="J1" s="6"/>
      <c r="K1" s="6"/>
      <c r="L1" s="6"/>
      <c r="M1" s="6"/>
    </row>
    <row r="2" spans="1:13" ht="31.5" customHeight="1">
      <c r="A2" s="52" t="s">
        <v>0</v>
      </c>
      <c r="B2" s="52"/>
      <c r="C2" s="52"/>
      <c r="D2" s="52"/>
      <c r="E2" s="52"/>
      <c r="F2" s="52"/>
      <c r="G2" s="6"/>
      <c r="H2" s="6"/>
      <c r="I2" s="6"/>
      <c r="J2" s="6"/>
      <c r="K2" s="6"/>
      <c r="L2" s="6"/>
      <c r="M2" s="6"/>
    </row>
    <row r="3" spans="1:13" ht="15.95" thickBot="1">
      <c r="A3" s="6"/>
      <c r="B3" s="6"/>
      <c r="C3" s="6"/>
      <c r="D3" s="6"/>
      <c r="E3" s="6"/>
      <c r="F3" s="6"/>
      <c r="G3" s="6"/>
      <c r="H3" s="6"/>
      <c r="I3" s="6"/>
      <c r="J3" s="6"/>
      <c r="K3" s="6"/>
      <c r="L3" s="6"/>
      <c r="M3" s="6"/>
    </row>
    <row r="4" spans="1:13" ht="15.75" customHeight="1">
      <c r="A4" s="61" t="s">
        <v>1</v>
      </c>
      <c r="B4" s="62"/>
      <c r="C4" s="62"/>
      <c r="D4" s="62"/>
      <c r="E4" s="62"/>
      <c r="F4" s="63"/>
      <c r="G4" s="6"/>
      <c r="H4" s="6"/>
      <c r="I4" s="6"/>
      <c r="J4" s="6"/>
      <c r="K4" s="6"/>
      <c r="L4" s="6"/>
      <c r="M4" s="6"/>
    </row>
    <row r="5" spans="1:13" ht="15.75" customHeight="1">
      <c r="A5" s="64"/>
      <c r="B5" s="65"/>
      <c r="C5" s="65"/>
      <c r="D5" s="65"/>
      <c r="E5" s="65"/>
      <c r="F5" s="66"/>
      <c r="G5" s="6"/>
      <c r="H5" s="6"/>
      <c r="I5" s="6"/>
      <c r="J5" s="6"/>
      <c r="K5" s="6"/>
      <c r="L5" s="6"/>
      <c r="M5" s="6"/>
    </row>
    <row r="6" spans="1:13" ht="15.75" customHeight="1">
      <c r="A6" s="64"/>
      <c r="B6" s="65"/>
      <c r="C6" s="65"/>
      <c r="D6" s="65"/>
      <c r="E6" s="65"/>
      <c r="F6" s="66"/>
      <c r="G6" s="6"/>
      <c r="H6" s="6"/>
      <c r="I6" s="6"/>
      <c r="J6" s="6"/>
      <c r="K6" s="6"/>
      <c r="L6" s="6"/>
      <c r="M6" s="6"/>
    </row>
    <row r="7" spans="1:13" ht="15.75" customHeight="1">
      <c r="A7" s="64"/>
      <c r="B7" s="65"/>
      <c r="C7" s="65"/>
      <c r="D7" s="65"/>
      <c r="E7" s="65"/>
      <c r="F7" s="66"/>
      <c r="G7" s="6"/>
      <c r="H7" s="6"/>
      <c r="I7" s="6"/>
      <c r="J7" s="6"/>
      <c r="K7" s="6"/>
      <c r="L7" s="6"/>
      <c r="M7" s="6"/>
    </row>
    <row r="8" spans="1:13" ht="15.75" customHeight="1">
      <c r="A8" s="64"/>
      <c r="B8" s="65"/>
      <c r="C8" s="65"/>
      <c r="D8" s="65"/>
      <c r="E8" s="65"/>
      <c r="F8" s="66"/>
      <c r="G8" s="6"/>
      <c r="H8" s="6"/>
      <c r="I8" s="6"/>
      <c r="J8" s="6"/>
      <c r="K8" s="6"/>
      <c r="L8" s="6"/>
      <c r="M8" s="6"/>
    </row>
    <row r="9" spans="1:13" ht="15.75" customHeight="1">
      <c r="A9" s="64"/>
      <c r="B9" s="65"/>
      <c r="C9" s="65"/>
      <c r="D9" s="65"/>
      <c r="E9" s="65"/>
      <c r="F9" s="66"/>
      <c r="G9" s="6"/>
      <c r="H9" s="6"/>
      <c r="I9" s="6"/>
      <c r="J9" s="6"/>
      <c r="K9" s="6"/>
      <c r="L9" s="6"/>
      <c r="M9" s="6"/>
    </row>
    <row r="10" spans="1:13" ht="15.75" customHeight="1" thickBot="1">
      <c r="A10" s="67"/>
      <c r="B10" s="68"/>
      <c r="C10" s="68"/>
      <c r="D10" s="68"/>
      <c r="E10" s="68"/>
      <c r="F10" s="69"/>
      <c r="G10" s="6"/>
      <c r="H10" s="6"/>
      <c r="I10" s="6"/>
      <c r="J10" s="6"/>
      <c r="K10" s="6"/>
      <c r="L10" s="6"/>
      <c r="M10" s="6"/>
    </row>
    <row r="11" spans="1:13" ht="26.1">
      <c r="A11" s="53" t="s">
        <v>2</v>
      </c>
      <c r="B11" s="53"/>
      <c r="C11" s="53"/>
      <c r="D11" s="53"/>
      <c r="E11" s="53"/>
      <c r="F11" s="53"/>
      <c r="G11" s="53"/>
      <c r="H11" s="6"/>
      <c r="I11" s="6"/>
      <c r="J11" s="6"/>
      <c r="K11" s="6"/>
      <c r="L11" s="6"/>
      <c r="M11" s="6"/>
    </row>
    <row r="12" spans="1:13" ht="26.45" thickBot="1">
      <c r="A12" s="8"/>
      <c r="B12" s="8"/>
      <c r="C12" s="9"/>
      <c r="D12" s="9"/>
      <c r="E12" s="9"/>
      <c r="F12" s="9"/>
      <c r="G12" s="8"/>
      <c r="H12" s="6"/>
      <c r="I12" s="6"/>
      <c r="J12" s="6"/>
      <c r="K12" s="6"/>
      <c r="L12" s="6"/>
      <c r="M12" s="6"/>
    </row>
    <row r="13" spans="1:13" ht="15.95" thickBot="1">
      <c r="A13" s="54" t="s">
        <v>3</v>
      </c>
      <c r="B13" s="55"/>
      <c r="C13" s="56" t="s">
        <v>4</v>
      </c>
      <c r="D13" s="57"/>
      <c r="E13" s="57"/>
      <c r="F13" s="58"/>
      <c r="G13" s="10"/>
      <c r="H13" s="6"/>
      <c r="I13" s="6"/>
      <c r="J13" s="6"/>
      <c r="K13" s="6"/>
      <c r="L13" s="6"/>
      <c r="M13" s="6"/>
    </row>
    <row r="14" spans="1:13" ht="15.95" thickBot="1">
      <c r="A14" s="54" t="s">
        <v>5</v>
      </c>
      <c r="B14" s="55"/>
      <c r="C14" s="11">
        <f>E159</f>
        <v>65222</v>
      </c>
      <c r="D14" s="12"/>
      <c r="E14" s="13"/>
      <c r="F14" s="13"/>
      <c r="G14" s="6"/>
      <c r="H14" s="6"/>
      <c r="I14" s="6"/>
      <c r="J14" s="6"/>
      <c r="K14" s="6"/>
      <c r="L14" s="6"/>
      <c r="M14" s="6"/>
    </row>
    <row r="15" spans="1:13" ht="15.95" thickBot="1">
      <c r="A15" s="54" t="s">
        <v>6</v>
      </c>
      <c r="B15" s="55"/>
      <c r="C15" s="14" t="s">
        <v>7</v>
      </c>
      <c r="D15" s="15" t="s">
        <v>8</v>
      </c>
      <c r="E15" s="59" t="s">
        <v>9</v>
      </c>
      <c r="F15" s="60"/>
      <c r="G15" s="16"/>
      <c r="H15" s="6"/>
      <c r="I15" s="6"/>
      <c r="J15" s="6"/>
      <c r="K15" s="6"/>
      <c r="L15" s="6"/>
      <c r="M15" s="6"/>
    </row>
    <row r="16" spans="1:13" ht="15.95" thickBot="1">
      <c r="A16" s="70" t="s">
        <v>10</v>
      </c>
      <c r="B16" s="71"/>
      <c r="C16" s="56" t="s">
        <v>11</v>
      </c>
      <c r="D16" s="58"/>
      <c r="E16" s="17" t="s">
        <v>12</v>
      </c>
      <c r="F16" s="18" t="s">
        <v>13</v>
      </c>
      <c r="G16" s="16"/>
      <c r="H16" s="6"/>
      <c r="I16" s="6"/>
      <c r="J16" s="6"/>
      <c r="K16" s="6"/>
      <c r="L16" s="6"/>
      <c r="M16" s="6"/>
    </row>
    <row r="17" spans="1:13" ht="15.95" thickBot="1">
      <c r="A17" s="72"/>
      <c r="B17" s="72"/>
      <c r="C17" s="56"/>
      <c r="D17" s="58"/>
      <c r="E17" s="20" t="s">
        <v>11</v>
      </c>
      <c r="F17" s="21" t="s">
        <v>14</v>
      </c>
      <c r="G17" s="16"/>
      <c r="H17" s="6"/>
      <c r="I17" s="6"/>
      <c r="J17" s="6"/>
      <c r="K17" s="6"/>
      <c r="L17" s="6"/>
      <c r="M17" s="6"/>
    </row>
    <row r="18" spans="1:13" ht="15.6">
      <c r="A18" s="19"/>
      <c r="B18" s="19"/>
      <c r="C18" s="22"/>
      <c r="D18" s="23"/>
      <c r="E18" s="24" t="s">
        <v>15</v>
      </c>
      <c r="F18" s="25" t="s">
        <v>16</v>
      </c>
      <c r="G18" s="16"/>
      <c r="H18" s="6"/>
      <c r="I18" s="6"/>
      <c r="J18" s="6"/>
      <c r="K18" s="6"/>
      <c r="L18" s="6"/>
      <c r="M18" s="6"/>
    </row>
    <row r="19" spans="1:13" ht="15.6">
      <c r="A19" s="6"/>
      <c r="B19" s="6"/>
      <c r="C19" s="6"/>
      <c r="D19" s="6"/>
      <c r="E19" s="26"/>
      <c r="F19" s="26"/>
      <c r="G19" s="6"/>
      <c r="H19" s="6"/>
      <c r="I19" s="6"/>
      <c r="J19" s="6"/>
      <c r="K19" s="6"/>
      <c r="L19" s="6"/>
      <c r="M19" s="6"/>
    </row>
    <row r="20" spans="1:13" ht="26.1">
      <c r="A20" s="53" t="s">
        <v>17</v>
      </c>
      <c r="B20" s="53"/>
      <c r="C20" s="53"/>
      <c r="D20" s="53"/>
      <c r="E20" s="53"/>
      <c r="F20" s="53"/>
      <c r="G20" s="53"/>
      <c r="H20" s="6"/>
      <c r="I20" s="6"/>
      <c r="J20" s="6"/>
      <c r="K20" s="6"/>
      <c r="L20" s="6"/>
      <c r="M20" s="6"/>
    </row>
    <row r="21" spans="1:13" ht="26.1">
      <c r="A21" s="8"/>
      <c r="B21" s="8"/>
      <c r="C21" s="8"/>
      <c r="D21" s="8"/>
      <c r="E21" s="8"/>
      <c r="F21" s="8"/>
      <c r="G21" s="8"/>
      <c r="H21" s="6"/>
      <c r="I21" s="6"/>
      <c r="J21" s="6"/>
      <c r="K21" s="6"/>
      <c r="L21" s="6"/>
      <c r="M21" s="6"/>
    </row>
    <row r="22" spans="1:13" ht="26.45" thickBot="1">
      <c r="A22" s="73" t="s">
        <v>18</v>
      </c>
      <c r="B22" s="73"/>
      <c r="C22" s="9"/>
      <c r="D22" s="9"/>
      <c r="E22" s="8"/>
      <c r="F22" s="8"/>
      <c r="G22" s="8"/>
      <c r="H22" s="6"/>
      <c r="I22" s="6"/>
      <c r="J22" s="6"/>
      <c r="K22" s="6"/>
      <c r="L22" s="6"/>
      <c r="M22" s="6"/>
    </row>
    <row r="23" spans="1:13" ht="15.95" thickBot="1">
      <c r="A23" s="74" t="s">
        <v>19</v>
      </c>
      <c r="B23" s="75"/>
      <c r="C23" s="56" t="s">
        <v>20</v>
      </c>
      <c r="D23" s="58"/>
      <c r="E23" s="10"/>
      <c r="F23" s="6"/>
      <c r="G23" s="6"/>
      <c r="H23" s="6"/>
      <c r="I23" s="6"/>
      <c r="J23" s="6"/>
      <c r="K23" s="6"/>
      <c r="L23" s="6"/>
      <c r="M23" s="6"/>
    </row>
    <row r="24" spans="1:13" ht="15.95" thickBot="1">
      <c r="A24" s="74" t="s">
        <v>21</v>
      </c>
      <c r="B24" s="75"/>
      <c r="C24" s="56" t="s">
        <v>22</v>
      </c>
      <c r="D24" s="58"/>
      <c r="E24" s="10"/>
      <c r="F24" s="6"/>
      <c r="G24" s="6"/>
      <c r="H24" s="6"/>
      <c r="I24" s="6"/>
      <c r="J24" s="6"/>
      <c r="K24" s="6"/>
      <c r="L24" s="6"/>
      <c r="M24" s="6"/>
    </row>
    <row r="25" spans="1:13" ht="15.75">
      <c r="A25" s="74" t="s">
        <v>23</v>
      </c>
      <c r="B25" s="75"/>
      <c r="C25" s="76" t="s">
        <v>24</v>
      </c>
      <c r="D25" s="125"/>
      <c r="E25" s="10"/>
      <c r="F25" s="6"/>
      <c r="G25" s="6"/>
      <c r="H25" s="6"/>
      <c r="I25" s="6"/>
      <c r="J25" s="6"/>
      <c r="K25" s="6"/>
      <c r="L25" s="6"/>
      <c r="M25" s="6"/>
    </row>
    <row r="26" spans="1:13" ht="15.95" thickBot="1">
      <c r="A26" s="74" t="s">
        <v>25</v>
      </c>
      <c r="B26" s="75"/>
      <c r="C26" s="77" t="s">
        <v>26</v>
      </c>
      <c r="D26" s="78"/>
      <c r="E26" s="10"/>
      <c r="F26" s="6"/>
      <c r="G26" s="6"/>
      <c r="H26" s="6"/>
      <c r="I26" s="6"/>
      <c r="J26" s="6"/>
      <c r="K26" s="6"/>
      <c r="L26" s="6"/>
      <c r="M26" s="6"/>
    </row>
    <row r="27" spans="1:13" ht="15.95" thickBot="1">
      <c r="A27" s="74" t="s">
        <v>27</v>
      </c>
      <c r="B27" s="75"/>
      <c r="C27" s="56"/>
      <c r="D27" s="58"/>
      <c r="E27" s="10"/>
      <c r="F27" s="6"/>
      <c r="G27" s="6"/>
      <c r="H27" s="6"/>
      <c r="I27" s="6"/>
      <c r="J27" s="6"/>
      <c r="K27" s="6"/>
      <c r="L27" s="6"/>
      <c r="M27" s="6"/>
    </row>
    <row r="28" spans="1:13" ht="15.6">
      <c r="A28" s="28"/>
      <c r="B28" s="28"/>
      <c r="C28" s="22"/>
      <c r="D28" s="22"/>
      <c r="E28" s="6"/>
      <c r="F28" s="6"/>
      <c r="G28" s="6"/>
      <c r="H28" s="6"/>
      <c r="I28" s="6"/>
      <c r="J28" s="6"/>
      <c r="K28" s="6"/>
      <c r="L28" s="6"/>
      <c r="M28" s="6"/>
    </row>
    <row r="29" spans="1:13" ht="18.95" thickBot="1">
      <c r="A29" s="73" t="s">
        <v>28</v>
      </c>
      <c r="B29" s="73"/>
      <c r="C29" s="29"/>
      <c r="D29" s="29"/>
      <c r="E29" s="6"/>
      <c r="F29" s="6"/>
      <c r="G29" s="6"/>
      <c r="H29" s="6"/>
      <c r="I29" s="6"/>
      <c r="J29" s="6"/>
      <c r="K29" s="6"/>
      <c r="L29" s="6"/>
      <c r="M29" s="6"/>
    </row>
    <row r="30" spans="1:13" ht="15.95" thickBot="1">
      <c r="A30" s="74" t="s">
        <v>19</v>
      </c>
      <c r="B30" s="75"/>
      <c r="C30" s="56" t="s">
        <v>29</v>
      </c>
      <c r="D30" s="58"/>
      <c r="E30" s="10"/>
      <c r="F30" s="6"/>
      <c r="G30" s="6"/>
      <c r="H30" s="6"/>
      <c r="I30" s="6"/>
      <c r="J30" s="6"/>
      <c r="K30" s="6"/>
      <c r="L30" s="6"/>
      <c r="M30" s="6"/>
    </row>
    <row r="31" spans="1:13" ht="15.95" thickBot="1">
      <c r="A31" s="74" t="s">
        <v>30</v>
      </c>
      <c r="B31" s="75"/>
      <c r="C31" s="56" t="s">
        <v>31</v>
      </c>
      <c r="D31" s="58"/>
      <c r="E31" s="10"/>
      <c r="F31" s="6"/>
      <c r="G31" s="6"/>
      <c r="H31" s="6"/>
      <c r="I31" s="6"/>
      <c r="J31" s="6"/>
      <c r="K31" s="6"/>
      <c r="L31" s="6"/>
      <c r="M31" s="6"/>
    </row>
    <row r="32" spans="1:13" ht="15.95" thickBot="1">
      <c r="A32" s="74" t="s">
        <v>32</v>
      </c>
      <c r="B32" s="75"/>
      <c r="C32" s="56" t="s">
        <v>33</v>
      </c>
      <c r="D32" s="58"/>
      <c r="E32" s="10"/>
      <c r="F32" s="6"/>
      <c r="G32" s="6"/>
      <c r="H32" s="6"/>
      <c r="I32" s="6"/>
      <c r="J32" s="6"/>
      <c r="K32" s="6"/>
      <c r="L32" s="6"/>
      <c r="M32" s="6"/>
    </row>
    <row r="33" spans="1:13" ht="15.75">
      <c r="A33" s="74" t="s">
        <v>23</v>
      </c>
      <c r="B33" s="75"/>
      <c r="C33" s="76" t="s">
        <v>34</v>
      </c>
      <c r="D33" s="125"/>
      <c r="E33" s="10"/>
      <c r="F33" s="6"/>
      <c r="G33" s="6"/>
      <c r="H33" s="6"/>
      <c r="I33" s="6"/>
      <c r="J33" s="6"/>
      <c r="K33" s="6"/>
      <c r="L33" s="6"/>
      <c r="M33" s="6"/>
    </row>
    <row r="34" spans="1:13" ht="15.95" thickBot="1">
      <c r="A34" s="74" t="s">
        <v>25</v>
      </c>
      <c r="B34" s="75"/>
      <c r="C34" s="79" t="s">
        <v>35</v>
      </c>
      <c r="D34" s="78"/>
      <c r="E34" s="10"/>
      <c r="F34" s="6"/>
      <c r="G34" s="6"/>
      <c r="H34" s="6"/>
      <c r="I34" s="6"/>
      <c r="J34" s="6"/>
      <c r="K34" s="6"/>
      <c r="L34" s="6"/>
      <c r="M34" s="6"/>
    </row>
    <row r="35" spans="1:13" s="3" customFormat="1" ht="12.75" customHeight="1">
      <c r="A35" s="28"/>
      <c r="B35" s="28"/>
      <c r="C35" s="30"/>
      <c r="D35" s="30"/>
      <c r="E35" s="5"/>
      <c r="F35" s="5"/>
      <c r="G35" s="5"/>
      <c r="H35" s="5"/>
      <c r="I35" s="5"/>
      <c r="J35" s="5"/>
      <c r="K35" s="5"/>
      <c r="L35" s="5"/>
      <c r="M35" s="5"/>
    </row>
    <row r="36" spans="1:13" ht="15.6">
      <c r="A36" s="74" t="s">
        <v>36</v>
      </c>
      <c r="B36" s="74"/>
      <c r="C36" s="80" t="s">
        <v>37</v>
      </c>
      <c r="D36" s="80"/>
      <c r="E36" s="31" t="s">
        <v>38</v>
      </c>
      <c r="F36" s="31" t="s">
        <v>39</v>
      </c>
      <c r="G36" s="6"/>
      <c r="H36" s="6"/>
      <c r="I36" s="6"/>
      <c r="J36" s="6"/>
      <c r="K36" s="6"/>
      <c r="L36" s="6"/>
      <c r="M36" s="6"/>
    </row>
    <row r="37" spans="1:13" ht="15.6">
      <c r="A37" s="28"/>
      <c r="B37" s="32"/>
      <c r="C37" s="81" t="s">
        <v>40</v>
      </c>
      <c r="D37" s="82"/>
      <c r="E37" s="33" t="s">
        <v>41</v>
      </c>
      <c r="F37" s="34" t="s">
        <v>42</v>
      </c>
      <c r="G37" s="16"/>
      <c r="H37" s="6"/>
      <c r="I37" s="6"/>
      <c r="J37" s="6"/>
      <c r="K37" s="6"/>
      <c r="L37" s="6"/>
      <c r="M37" s="6"/>
    </row>
    <row r="38" spans="1:13" ht="15.6">
      <c r="A38" s="28"/>
      <c r="B38" s="32"/>
      <c r="C38" s="81" t="s">
        <v>43</v>
      </c>
      <c r="D38" s="82"/>
      <c r="E38" s="33" t="s">
        <v>41</v>
      </c>
      <c r="F38" s="34" t="s">
        <v>44</v>
      </c>
      <c r="G38" s="16"/>
      <c r="H38" s="6"/>
      <c r="I38" s="6"/>
      <c r="J38" s="6"/>
      <c r="K38" s="6"/>
      <c r="L38" s="6"/>
      <c r="M38" s="6"/>
    </row>
    <row r="39" spans="1:13" ht="15.6">
      <c r="A39" s="28"/>
      <c r="B39" s="32"/>
      <c r="C39" s="81" t="s">
        <v>45</v>
      </c>
      <c r="D39" s="82"/>
      <c r="E39" s="33" t="s">
        <v>41</v>
      </c>
      <c r="F39" s="34" t="s">
        <v>46</v>
      </c>
      <c r="G39" s="16"/>
      <c r="H39" s="6"/>
      <c r="I39" s="6"/>
      <c r="J39" s="6"/>
      <c r="K39" s="6"/>
      <c r="L39" s="6"/>
      <c r="M39" s="6"/>
    </row>
    <row r="40" spans="1:13" ht="15.6">
      <c r="A40" s="28"/>
      <c r="B40" s="32"/>
      <c r="C40" s="81" t="s">
        <v>47</v>
      </c>
      <c r="D40" s="82"/>
      <c r="E40" s="33" t="s">
        <v>41</v>
      </c>
      <c r="F40" s="34" t="s">
        <v>48</v>
      </c>
      <c r="G40" s="16"/>
      <c r="H40" s="6"/>
      <c r="I40" s="6"/>
      <c r="J40" s="6"/>
      <c r="K40" s="6"/>
      <c r="L40" s="6"/>
      <c r="M40" s="6"/>
    </row>
    <row r="41" spans="1:13" ht="15.6">
      <c r="A41" s="28"/>
      <c r="B41" s="28"/>
      <c r="C41" s="35"/>
      <c r="D41" s="35"/>
      <c r="E41" s="26"/>
      <c r="F41" s="26"/>
      <c r="G41" s="6"/>
      <c r="H41" s="6"/>
      <c r="I41" s="6"/>
      <c r="J41" s="6"/>
      <c r="K41" s="6"/>
      <c r="L41" s="6"/>
      <c r="M41" s="6"/>
    </row>
    <row r="42" spans="1:13" ht="18.95" thickBot="1">
      <c r="A42" s="73" t="s">
        <v>49</v>
      </c>
      <c r="B42" s="73"/>
      <c r="C42" s="29" t="s">
        <v>50</v>
      </c>
      <c r="D42" s="29"/>
      <c r="E42" s="6"/>
      <c r="F42" s="6"/>
      <c r="G42" s="6"/>
      <c r="H42" s="6"/>
      <c r="I42" s="6"/>
      <c r="J42" s="6"/>
      <c r="K42" s="6"/>
      <c r="L42" s="6"/>
      <c r="M42" s="6"/>
    </row>
    <row r="43" spans="1:13" ht="15.95" thickBot="1">
      <c r="A43" s="74" t="s">
        <v>19</v>
      </c>
      <c r="B43" s="75"/>
      <c r="C43" s="56"/>
      <c r="D43" s="58"/>
      <c r="E43" s="10"/>
      <c r="F43" s="6"/>
      <c r="G43" s="6"/>
      <c r="H43" s="6"/>
      <c r="I43" s="6"/>
      <c r="J43" s="6"/>
      <c r="K43" s="6"/>
      <c r="L43" s="6"/>
      <c r="M43" s="6"/>
    </row>
    <row r="44" spans="1:13" ht="15.95" thickBot="1">
      <c r="A44" s="74" t="s">
        <v>23</v>
      </c>
      <c r="B44" s="75"/>
      <c r="C44" s="56"/>
      <c r="D44" s="58"/>
      <c r="E44" s="10"/>
      <c r="F44" s="6"/>
      <c r="G44" s="6"/>
      <c r="H44" s="6"/>
      <c r="I44" s="6"/>
      <c r="J44" s="6"/>
      <c r="K44" s="6"/>
      <c r="L44" s="6"/>
      <c r="M44" s="6"/>
    </row>
    <row r="45" spans="1:13" ht="15.95" thickBot="1">
      <c r="A45" s="74" t="s">
        <v>25</v>
      </c>
      <c r="B45" s="75"/>
      <c r="C45" s="79"/>
      <c r="D45" s="78"/>
      <c r="E45" s="10"/>
      <c r="F45" s="6"/>
      <c r="G45" s="6"/>
      <c r="H45" s="6"/>
      <c r="I45" s="6"/>
      <c r="J45" s="6"/>
      <c r="K45" s="6"/>
      <c r="L45" s="6"/>
      <c r="M45" s="6"/>
    </row>
    <row r="46" spans="1:13" ht="15.6">
      <c r="A46" s="28"/>
      <c r="B46" s="28"/>
      <c r="C46" s="36"/>
      <c r="D46" s="36"/>
      <c r="E46" s="6"/>
      <c r="F46" s="6"/>
      <c r="G46" s="6"/>
      <c r="H46" s="6"/>
      <c r="I46" s="6"/>
      <c r="J46" s="6"/>
      <c r="K46" s="6"/>
      <c r="L46" s="6"/>
      <c r="M46" s="6"/>
    </row>
    <row r="47" spans="1:13" ht="15.6">
      <c r="A47" s="28"/>
      <c r="B47" s="28"/>
      <c r="C47" s="6"/>
      <c r="D47" s="6"/>
      <c r="E47" s="6"/>
      <c r="F47" s="6"/>
      <c r="G47" s="6"/>
      <c r="H47" s="6"/>
      <c r="I47" s="6"/>
      <c r="J47" s="6"/>
      <c r="K47" s="6"/>
      <c r="L47" s="6"/>
      <c r="M47" s="6"/>
    </row>
    <row r="48" spans="1:13" ht="26.1">
      <c r="A48" s="53" t="s">
        <v>51</v>
      </c>
      <c r="B48" s="53"/>
      <c r="C48" s="53"/>
      <c r="D48" s="53"/>
      <c r="E48" s="53"/>
      <c r="F48" s="53"/>
      <c r="G48" s="53"/>
      <c r="H48" s="6"/>
      <c r="I48" s="6"/>
      <c r="J48" s="6"/>
      <c r="K48" s="6"/>
      <c r="L48" s="6"/>
      <c r="M48" s="6"/>
    </row>
    <row r="49" spans="1:13" ht="15.6">
      <c r="A49" s="37"/>
      <c r="B49" s="37"/>
      <c r="C49" s="37"/>
      <c r="D49" s="37"/>
      <c r="E49" s="37"/>
      <c r="F49" s="37"/>
      <c r="G49" s="37"/>
      <c r="H49" s="6"/>
      <c r="I49" s="6"/>
      <c r="J49" s="6"/>
      <c r="K49" s="6"/>
      <c r="L49" s="6"/>
      <c r="M49" s="6"/>
    </row>
    <row r="50" spans="1:13" ht="15.95" thickBot="1">
      <c r="A50" s="83" t="s">
        <v>52</v>
      </c>
      <c r="B50" s="83"/>
      <c r="C50" s="83"/>
      <c r="D50" s="83"/>
      <c r="E50" s="83"/>
      <c r="F50" s="83"/>
      <c r="G50" s="6"/>
      <c r="H50" s="6"/>
      <c r="I50" s="6"/>
      <c r="J50" s="6"/>
      <c r="K50" s="6"/>
      <c r="L50" s="6"/>
      <c r="M50" s="6"/>
    </row>
    <row r="51" spans="1:13" ht="161.25" customHeight="1" thickBot="1">
      <c r="A51" s="84" t="s">
        <v>53</v>
      </c>
      <c r="B51" s="85"/>
      <c r="C51" s="85"/>
      <c r="D51" s="85"/>
      <c r="E51" s="85"/>
      <c r="F51" s="86"/>
      <c r="G51" s="10"/>
      <c r="H51" s="6"/>
      <c r="I51" s="6"/>
      <c r="J51" s="6"/>
      <c r="K51" s="6"/>
      <c r="L51" s="6"/>
      <c r="M51" s="6"/>
    </row>
    <row r="52" spans="1:13" ht="15.6">
      <c r="A52" s="36"/>
      <c r="B52" s="36"/>
      <c r="C52" s="36"/>
      <c r="D52" s="36"/>
      <c r="E52" s="36"/>
      <c r="F52" s="36"/>
      <c r="G52" s="6"/>
      <c r="H52" s="6"/>
      <c r="I52" s="6"/>
      <c r="J52" s="6"/>
      <c r="K52" s="6"/>
      <c r="L52" s="6"/>
      <c r="M52" s="6"/>
    </row>
    <row r="53" spans="1:13" ht="36" customHeight="1" thickBot="1">
      <c r="A53" s="87" t="s">
        <v>54</v>
      </c>
      <c r="B53" s="87"/>
      <c r="C53" s="87"/>
      <c r="D53" s="87"/>
      <c r="E53" s="87"/>
      <c r="F53" s="87"/>
      <c r="G53" s="6"/>
      <c r="H53" s="6"/>
      <c r="I53" s="6"/>
      <c r="J53" s="6"/>
      <c r="K53" s="6"/>
      <c r="L53" s="6"/>
      <c r="M53" s="6"/>
    </row>
    <row r="54" spans="1:13" ht="144" customHeight="1" thickBot="1">
      <c r="A54" s="84" t="s">
        <v>55</v>
      </c>
      <c r="B54" s="85"/>
      <c r="C54" s="85"/>
      <c r="D54" s="85"/>
      <c r="E54" s="85"/>
      <c r="F54" s="86"/>
      <c r="G54" s="10"/>
      <c r="H54" s="6"/>
      <c r="I54" s="6"/>
      <c r="J54" s="6"/>
      <c r="K54" s="6"/>
      <c r="L54" s="6"/>
      <c r="M54" s="6"/>
    </row>
    <row r="55" spans="1:13" ht="15.6">
      <c r="A55" s="36"/>
      <c r="B55" s="36"/>
      <c r="C55" s="36"/>
      <c r="D55" s="36"/>
      <c r="E55" s="36"/>
      <c r="F55" s="36"/>
      <c r="G55" s="6"/>
      <c r="H55" s="6"/>
      <c r="I55" s="6"/>
      <c r="J55" s="6"/>
      <c r="K55" s="6"/>
      <c r="L55" s="6"/>
      <c r="M55" s="6"/>
    </row>
    <row r="56" spans="1:13" ht="36" customHeight="1" thickBot="1">
      <c r="A56" s="87" t="s">
        <v>56</v>
      </c>
      <c r="B56" s="87"/>
      <c r="C56" s="87"/>
      <c r="D56" s="87"/>
      <c r="E56" s="87"/>
      <c r="F56" s="87"/>
      <c r="G56" s="6"/>
      <c r="H56" s="6"/>
      <c r="I56" s="6"/>
      <c r="J56" s="6"/>
      <c r="K56" s="6"/>
      <c r="L56" s="6"/>
      <c r="M56" s="6"/>
    </row>
    <row r="57" spans="1:13" ht="144" customHeight="1" thickBot="1">
      <c r="A57" s="84" t="s">
        <v>57</v>
      </c>
      <c r="B57" s="85"/>
      <c r="C57" s="85"/>
      <c r="D57" s="85"/>
      <c r="E57" s="85"/>
      <c r="F57" s="86"/>
      <c r="G57" s="10"/>
      <c r="H57" s="6"/>
      <c r="I57" s="6"/>
      <c r="J57" s="6"/>
      <c r="K57" s="6"/>
      <c r="L57" s="6"/>
      <c r="M57" s="6"/>
    </row>
    <row r="58" spans="1:13" ht="15.6">
      <c r="A58" s="36"/>
      <c r="B58" s="36"/>
      <c r="C58" s="36"/>
      <c r="D58" s="36"/>
      <c r="E58" s="36"/>
      <c r="F58" s="36"/>
      <c r="G58" s="6"/>
      <c r="H58" s="6"/>
      <c r="I58" s="6"/>
      <c r="J58" s="6"/>
      <c r="K58" s="6"/>
      <c r="L58" s="6"/>
      <c r="M58" s="6"/>
    </row>
    <row r="59" spans="1:13" ht="67.5" customHeight="1" thickBot="1">
      <c r="A59" s="87" t="s">
        <v>58</v>
      </c>
      <c r="B59" s="87"/>
      <c r="C59" s="87"/>
      <c r="D59" s="87"/>
      <c r="E59" s="87"/>
      <c r="F59" s="87"/>
      <c r="G59" s="6"/>
      <c r="H59" s="6"/>
      <c r="I59" s="6"/>
      <c r="J59" s="6"/>
      <c r="K59" s="6"/>
      <c r="L59" s="6"/>
      <c r="M59" s="6"/>
    </row>
    <row r="60" spans="1:13" ht="144" customHeight="1" thickBot="1">
      <c r="A60" s="84" t="s">
        <v>59</v>
      </c>
      <c r="B60" s="85"/>
      <c r="C60" s="85"/>
      <c r="D60" s="85"/>
      <c r="E60" s="85"/>
      <c r="F60" s="86"/>
      <c r="G60" s="10"/>
      <c r="H60" s="6"/>
      <c r="I60" s="6"/>
      <c r="J60" s="6"/>
      <c r="K60" s="6"/>
      <c r="L60" s="6"/>
      <c r="M60" s="6"/>
    </row>
    <row r="61" spans="1:13" ht="15.6">
      <c r="A61" s="36"/>
      <c r="B61" s="36"/>
      <c r="C61" s="36"/>
      <c r="D61" s="36"/>
      <c r="E61" s="36"/>
      <c r="F61" s="36"/>
      <c r="G61" s="6"/>
      <c r="H61" s="6"/>
      <c r="I61" s="6"/>
      <c r="J61" s="6"/>
      <c r="K61" s="6"/>
      <c r="L61" s="6"/>
      <c r="M61" s="6"/>
    </row>
    <row r="62" spans="1:13" ht="15.95" thickBot="1">
      <c r="A62" s="115" t="s">
        <v>60</v>
      </c>
      <c r="B62" s="115"/>
      <c r="C62" s="115"/>
      <c r="D62" s="115"/>
      <c r="E62" s="115"/>
      <c r="F62" s="115"/>
      <c r="G62" s="6"/>
      <c r="H62" s="6"/>
      <c r="I62" s="6"/>
      <c r="J62" s="6"/>
      <c r="K62" s="6"/>
      <c r="L62" s="6"/>
      <c r="M62" s="6"/>
    </row>
    <row r="63" spans="1:13" ht="144" customHeight="1" thickBot="1">
      <c r="A63" s="84" t="s">
        <v>61</v>
      </c>
      <c r="B63" s="85"/>
      <c r="C63" s="85"/>
      <c r="D63" s="85"/>
      <c r="E63" s="85"/>
      <c r="F63" s="86"/>
      <c r="G63" s="10"/>
      <c r="H63" s="6"/>
      <c r="I63" s="6"/>
      <c r="J63" s="6"/>
      <c r="K63" s="6"/>
      <c r="L63" s="6"/>
      <c r="M63" s="6"/>
    </row>
    <row r="64" spans="1:13" ht="15.6">
      <c r="A64" s="36"/>
      <c r="B64" s="36"/>
      <c r="C64" s="36"/>
      <c r="D64" s="36"/>
      <c r="E64" s="36"/>
      <c r="F64" s="36"/>
      <c r="G64" s="6"/>
      <c r="H64" s="6"/>
      <c r="I64" s="6"/>
      <c r="J64" s="6"/>
      <c r="K64" s="6"/>
      <c r="L64" s="6"/>
      <c r="M64" s="6"/>
    </row>
    <row r="65" spans="1:13" ht="15.95" thickBot="1">
      <c r="A65" s="88" t="s">
        <v>62</v>
      </c>
      <c r="B65" s="88"/>
      <c r="C65" s="88"/>
      <c r="D65" s="88"/>
      <c r="E65" s="88"/>
      <c r="F65" s="88"/>
      <c r="G65" s="6"/>
      <c r="H65" s="6"/>
      <c r="I65" s="6"/>
      <c r="J65" s="6"/>
      <c r="K65" s="6"/>
      <c r="L65" s="6"/>
      <c r="M65" s="6"/>
    </row>
    <row r="66" spans="1:13" ht="144" customHeight="1" thickBot="1">
      <c r="A66" s="84" t="s">
        <v>63</v>
      </c>
      <c r="B66" s="85"/>
      <c r="C66" s="85"/>
      <c r="D66" s="85"/>
      <c r="E66" s="85"/>
      <c r="F66" s="86"/>
      <c r="G66" s="10"/>
      <c r="H66" s="6"/>
      <c r="I66" s="6"/>
      <c r="J66" s="6"/>
      <c r="K66" s="6"/>
      <c r="L66" s="6"/>
      <c r="M66" s="6"/>
    </row>
    <row r="67" spans="1:13" ht="15.6">
      <c r="A67" s="36"/>
      <c r="B67" s="36"/>
      <c r="C67" s="36"/>
      <c r="D67" s="36"/>
      <c r="E67" s="36"/>
      <c r="F67" s="36"/>
      <c r="G67" s="6"/>
      <c r="H67" s="6"/>
      <c r="I67" s="6"/>
      <c r="J67" s="6"/>
      <c r="K67" s="6"/>
      <c r="L67" s="6"/>
      <c r="M67" s="6"/>
    </row>
    <row r="68" spans="1:13" ht="15.6">
      <c r="A68" s="6"/>
      <c r="B68" s="6"/>
      <c r="C68" s="6"/>
      <c r="D68" s="6"/>
      <c r="E68" s="6"/>
      <c r="F68" s="6"/>
      <c r="G68" s="6"/>
      <c r="H68" s="6"/>
      <c r="I68" s="6"/>
      <c r="J68" s="6"/>
      <c r="K68" s="6"/>
      <c r="L68" s="6"/>
      <c r="M68" s="6"/>
    </row>
    <row r="69" spans="1:13" ht="26.1">
      <c r="A69" s="89" t="s">
        <v>64</v>
      </c>
      <c r="B69" s="89"/>
      <c r="C69" s="89"/>
      <c r="D69" s="89"/>
      <c r="E69" s="89"/>
      <c r="F69" s="89"/>
      <c r="G69" s="89"/>
      <c r="H69" s="6"/>
      <c r="I69" s="6"/>
      <c r="J69" s="6"/>
      <c r="K69" s="6"/>
      <c r="L69" s="6"/>
      <c r="M69" s="6"/>
    </row>
    <row r="70" spans="1:13" ht="15.6">
      <c r="A70" s="6"/>
      <c r="B70" s="6"/>
      <c r="C70" s="6"/>
      <c r="D70" s="6"/>
      <c r="E70" s="6"/>
      <c r="F70" s="6"/>
      <c r="G70" s="6"/>
      <c r="H70" s="6"/>
      <c r="I70" s="6"/>
      <c r="J70" s="6"/>
      <c r="K70" s="6"/>
      <c r="L70" s="6"/>
      <c r="M70" s="6"/>
    </row>
    <row r="71" spans="1:13" s="4" customFormat="1" ht="36" customHeight="1">
      <c r="A71" s="90" t="s">
        <v>65</v>
      </c>
      <c r="B71" s="91"/>
      <c r="C71" s="91"/>
      <c r="D71" s="91"/>
      <c r="E71" s="91"/>
      <c r="F71" s="92"/>
      <c r="G71" s="38"/>
      <c r="H71" s="38"/>
      <c r="I71" s="38"/>
      <c r="J71" s="38"/>
      <c r="K71" s="38"/>
      <c r="L71" s="38"/>
      <c r="M71" s="38"/>
    </row>
    <row r="72" spans="1:13" ht="15.6">
      <c r="A72" s="6"/>
      <c r="B72" s="6"/>
      <c r="C72" s="6"/>
      <c r="D72" s="6"/>
      <c r="E72" s="6"/>
      <c r="F72" s="6"/>
      <c r="G72" s="6"/>
      <c r="H72" s="6"/>
      <c r="I72" s="6"/>
      <c r="J72" s="6"/>
      <c r="K72" s="6"/>
      <c r="L72" s="6"/>
      <c r="M72" s="6"/>
    </row>
    <row r="73" spans="1:13" ht="21">
      <c r="A73" s="39" t="s">
        <v>66</v>
      </c>
      <c r="B73" s="6"/>
      <c r="C73" s="6"/>
      <c r="D73" s="6"/>
      <c r="E73" s="6"/>
      <c r="F73" s="6"/>
      <c r="G73" s="6"/>
      <c r="H73" s="6"/>
      <c r="I73" s="6"/>
      <c r="J73" s="6"/>
      <c r="K73" s="6"/>
      <c r="L73" s="6"/>
      <c r="M73" s="6"/>
    </row>
    <row r="74" spans="1:13" ht="54.75" customHeight="1">
      <c r="A74" s="93" t="s">
        <v>67</v>
      </c>
      <c r="B74" s="94"/>
      <c r="C74" s="94"/>
      <c r="D74" s="94"/>
      <c r="E74" s="94"/>
      <c r="F74" s="94"/>
      <c r="G74" s="6"/>
      <c r="H74" s="6"/>
      <c r="I74" s="6"/>
      <c r="J74" s="6"/>
      <c r="K74" s="6"/>
      <c r="L74" s="6"/>
      <c r="M74" s="6"/>
    </row>
    <row r="75" spans="1:13" ht="15.6">
      <c r="A75" s="6"/>
      <c r="B75" s="6"/>
      <c r="C75" s="6"/>
      <c r="D75" s="6"/>
      <c r="E75" s="6"/>
      <c r="F75" s="6"/>
      <c r="G75" s="6"/>
      <c r="H75" s="6"/>
      <c r="I75" s="6"/>
      <c r="J75" s="6"/>
      <c r="K75" s="6"/>
      <c r="L75" s="6"/>
      <c r="M75" s="6"/>
    </row>
    <row r="76" spans="1:13" ht="18.600000000000001">
      <c r="A76" s="95" t="s">
        <v>68</v>
      </c>
      <c r="B76" s="95"/>
      <c r="C76" s="95" t="s">
        <v>69</v>
      </c>
      <c r="D76" s="95"/>
      <c r="E76" s="95" t="s">
        <v>70</v>
      </c>
      <c r="F76" s="95"/>
      <c r="G76" s="6"/>
      <c r="H76" s="6"/>
      <c r="I76" s="6"/>
      <c r="J76" s="6"/>
      <c r="K76" s="6"/>
      <c r="L76" s="6"/>
      <c r="M76" s="6"/>
    </row>
    <row r="77" spans="1:13" ht="15.6">
      <c r="A77" s="96" t="s">
        <v>71</v>
      </c>
      <c r="B77" s="96"/>
      <c r="C77" s="96">
        <v>1</v>
      </c>
      <c r="D77" s="96"/>
      <c r="E77" s="97">
        <v>41407</v>
      </c>
      <c r="F77" s="96"/>
      <c r="G77" s="16"/>
      <c r="H77" s="6"/>
      <c r="I77" s="6"/>
      <c r="J77" s="6"/>
      <c r="K77" s="6"/>
      <c r="L77" s="6"/>
      <c r="M77" s="6"/>
    </row>
    <row r="78" spans="1:13" ht="15.6">
      <c r="A78" s="96" t="s">
        <v>72</v>
      </c>
      <c r="B78" s="96"/>
      <c r="C78" s="96">
        <v>3</v>
      </c>
      <c r="D78" s="96"/>
      <c r="E78" s="97">
        <v>41438</v>
      </c>
      <c r="F78" s="96"/>
      <c r="G78" s="16"/>
      <c r="H78" s="6"/>
      <c r="I78" s="6"/>
      <c r="J78" s="6"/>
      <c r="K78" s="6"/>
      <c r="L78" s="6"/>
      <c r="M78" s="6"/>
    </row>
    <row r="79" spans="1:13" ht="15.6">
      <c r="A79" s="96" t="s">
        <v>73</v>
      </c>
      <c r="B79" s="96"/>
      <c r="C79" s="96">
        <v>1</v>
      </c>
      <c r="D79" s="96"/>
      <c r="E79" s="97">
        <v>41456</v>
      </c>
      <c r="F79" s="96"/>
      <c r="G79" s="16"/>
      <c r="H79" s="6"/>
      <c r="I79" s="6"/>
      <c r="J79" s="6"/>
      <c r="K79" s="6"/>
      <c r="L79" s="6"/>
      <c r="M79" s="6"/>
    </row>
    <row r="80" spans="1:13" ht="15.6">
      <c r="A80" s="96" t="s">
        <v>74</v>
      </c>
      <c r="B80" s="96"/>
      <c r="C80" s="96">
        <v>3</v>
      </c>
      <c r="D80" s="96"/>
      <c r="E80" s="97">
        <v>41499</v>
      </c>
      <c r="F80" s="96"/>
      <c r="G80" s="16"/>
      <c r="H80" s="6"/>
      <c r="I80" s="6"/>
      <c r="J80" s="6"/>
      <c r="K80" s="6"/>
      <c r="L80" s="6"/>
      <c r="M80" s="6"/>
    </row>
    <row r="81" spans="1:13" ht="15.6">
      <c r="A81" s="96" t="s">
        <v>75</v>
      </c>
      <c r="B81" s="96"/>
      <c r="C81" s="96" t="s">
        <v>76</v>
      </c>
      <c r="D81" s="96"/>
      <c r="E81" s="97">
        <v>41518</v>
      </c>
      <c r="F81" s="96"/>
      <c r="G81" s="16"/>
      <c r="H81" s="6"/>
      <c r="I81" s="6"/>
      <c r="J81" s="6"/>
      <c r="K81" s="6"/>
      <c r="L81" s="6"/>
      <c r="M81" s="6"/>
    </row>
    <row r="82" spans="1:13" ht="15.6">
      <c r="A82" s="96" t="s">
        <v>77</v>
      </c>
      <c r="B82" s="96"/>
      <c r="C82" s="96" t="s">
        <v>76</v>
      </c>
      <c r="D82" s="96"/>
      <c r="E82" s="97">
        <v>41671</v>
      </c>
      <c r="F82" s="96"/>
      <c r="G82" s="16"/>
      <c r="H82" s="6"/>
      <c r="I82" s="6"/>
      <c r="J82" s="6"/>
      <c r="K82" s="6"/>
      <c r="L82" s="6"/>
      <c r="M82" s="6"/>
    </row>
    <row r="83" spans="1:13" ht="15.6">
      <c r="A83" s="96"/>
      <c r="B83" s="96"/>
      <c r="C83" s="96"/>
      <c r="D83" s="96"/>
      <c r="E83" s="96"/>
      <c r="F83" s="96"/>
      <c r="G83" s="16"/>
      <c r="H83" s="6"/>
      <c r="I83" s="6"/>
      <c r="J83" s="6"/>
      <c r="K83" s="6"/>
      <c r="L83" s="6"/>
      <c r="M83" s="6"/>
    </row>
    <row r="84" spans="1:13" ht="15.6">
      <c r="A84" s="96"/>
      <c r="B84" s="96"/>
      <c r="C84" s="96"/>
      <c r="D84" s="96"/>
      <c r="E84" s="96"/>
      <c r="F84" s="96"/>
      <c r="G84" s="16"/>
      <c r="H84" s="6"/>
      <c r="I84" s="6"/>
      <c r="J84" s="6"/>
      <c r="K84" s="6"/>
      <c r="L84" s="6"/>
      <c r="M84" s="6"/>
    </row>
    <row r="85" spans="1:13" ht="15.6">
      <c r="A85" s="96"/>
      <c r="B85" s="96"/>
      <c r="C85" s="96"/>
      <c r="D85" s="96"/>
      <c r="E85" s="96"/>
      <c r="F85" s="96"/>
      <c r="G85" s="16"/>
      <c r="H85" s="6"/>
      <c r="I85" s="6"/>
      <c r="J85" s="6"/>
      <c r="K85" s="6"/>
      <c r="L85" s="6"/>
      <c r="M85" s="6"/>
    </row>
    <row r="86" spans="1:13" ht="15.6">
      <c r="A86" s="96"/>
      <c r="B86" s="96"/>
      <c r="C86" s="96"/>
      <c r="D86" s="96"/>
      <c r="E86" s="96"/>
      <c r="F86" s="96"/>
      <c r="G86" s="16"/>
      <c r="H86" s="6"/>
      <c r="I86" s="6"/>
      <c r="J86" s="6"/>
      <c r="K86" s="6"/>
      <c r="L86" s="6"/>
      <c r="M86" s="6"/>
    </row>
    <row r="87" spans="1:13" ht="15.6">
      <c r="A87" s="98"/>
      <c r="B87" s="98"/>
      <c r="C87" s="98"/>
      <c r="D87" s="98"/>
      <c r="E87" s="98"/>
      <c r="F87" s="98"/>
      <c r="G87" s="16"/>
      <c r="H87" s="6"/>
      <c r="I87" s="6"/>
      <c r="J87" s="6"/>
      <c r="K87" s="6"/>
      <c r="L87" s="6"/>
      <c r="M87" s="6"/>
    </row>
    <row r="88" spans="1:13" ht="15.6">
      <c r="A88" s="26"/>
      <c r="B88" s="26"/>
      <c r="C88" s="26"/>
      <c r="D88" s="26"/>
      <c r="E88" s="26"/>
      <c r="F88" s="26"/>
      <c r="G88" s="6"/>
      <c r="H88" s="6"/>
      <c r="I88" s="6"/>
      <c r="J88" s="6"/>
      <c r="K88" s="6"/>
      <c r="L88" s="6"/>
      <c r="M88" s="6"/>
    </row>
    <row r="89" spans="1:13" ht="21">
      <c r="A89" s="39" t="s">
        <v>78</v>
      </c>
      <c r="B89" s="6"/>
      <c r="C89" s="6"/>
      <c r="D89" s="6"/>
      <c r="E89" s="6"/>
      <c r="F89" s="6"/>
      <c r="G89" s="6"/>
      <c r="H89" s="6"/>
      <c r="I89" s="6"/>
      <c r="J89" s="6"/>
      <c r="K89" s="6"/>
      <c r="L89" s="6"/>
      <c r="M89" s="6"/>
    </row>
    <row r="90" spans="1:13" ht="36" customHeight="1">
      <c r="A90" s="94" t="s">
        <v>79</v>
      </c>
      <c r="B90" s="94"/>
      <c r="C90" s="94"/>
      <c r="D90" s="94"/>
      <c r="E90" s="94"/>
      <c r="F90" s="94"/>
      <c r="G90" s="6"/>
      <c r="H90" s="6"/>
      <c r="I90" s="6"/>
      <c r="J90" s="6"/>
      <c r="K90" s="6"/>
      <c r="L90" s="6"/>
      <c r="M90" s="6"/>
    </row>
    <row r="91" spans="1:13" ht="15.6">
      <c r="A91" s="6"/>
      <c r="B91" s="6"/>
      <c r="C91" s="6"/>
      <c r="D91" s="6"/>
      <c r="E91" s="6"/>
      <c r="F91" s="6"/>
      <c r="G91" s="6"/>
      <c r="H91" s="6"/>
      <c r="I91" s="6"/>
      <c r="J91" s="6"/>
      <c r="K91" s="6"/>
      <c r="L91" s="6"/>
      <c r="M91" s="6"/>
    </row>
    <row r="92" spans="1:13" ht="21">
      <c r="A92" s="99" t="s">
        <v>80</v>
      </c>
      <c r="B92" s="99"/>
      <c r="C92" s="40" t="s">
        <v>81</v>
      </c>
      <c r="D92" s="40" t="s">
        <v>82</v>
      </c>
      <c r="E92" s="99" t="s">
        <v>83</v>
      </c>
      <c r="F92" s="99"/>
      <c r="G92" s="6"/>
      <c r="H92" s="6"/>
      <c r="I92" s="6"/>
      <c r="J92" s="6"/>
      <c r="K92" s="6"/>
      <c r="L92" s="6"/>
      <c r="M92" s="6"/>
    </row>
    <row r="93" spans="1:13" ht="18.600000000000001">
      <c r="A93" s="27"/>
      <c r="B93" s="27"/>
      <c r="C93" s="27"/>
      <c r="D93" s="27"/>
      <c r="E93" s="27"/>
      <c r="F93" s="27"/>
      <c r="G93" s="6"/>
      <c r="H93" s="6"/>
      <c r="I93" s="6"/>
      <c r="J93" s="6"/>
      <c r="K93" s="6"/>
      <c r="L93" s="6"/>
      <c r="M93" s="6"/>
    </row>
    <row r="94" spans="1:13" ht="18.600000000000001">
      <c r="A94" s="100" t="s">
        <v>84</v>
      </c>
      <c r="B94" s="100"/>
      <c r="C94" s="100"/>
      <c r="D94" s="100"/>
      <c r="E94" s="100"/>
      <c r="F94" s="100"/>
      <c r="G94" s="6"/>
      <c r="H94" s="6"/>
      <c r="I94" s="6"/>
      <c r="J94" s="6"/>
      <c r="K94" s="6"/>
      <c r="L94" s="6"/>
      <c r="M94" s="6"/>
    </row>
    <row r="95" spans="1:13" ht="30.75" customHeight="1">
      <c r="A95" s="101" t="s">
        <v>85</v>
      </c>
      <c r="B95" s="102"/>
      <c r="C95" s="41">
        <v>5700</v>
      </c>
      <c r="D95" s="42">
        <v>1</v>
      </c>
      <c r="E95" s="103">
        <f t="shared" ref="E95:E104" si="0">C95*D95</f>
        <v>5700</v>
      </c>
      <c r="F95" s="103"/>
      <c r="G95" s="16"/>
      <c r="H95" s="6"/>
      <c r="I95" s="6"/>
      <c r="J95" s="6"/>
      <c r="K95" s="6"/>
      <c r="L95" s="6"/>
      <c r="M95" s="6"/>
    </row>
    <row r="96" spans="1:13" ht="33" customHeight="1">
      <c r="A96" s="101" t="s">
        <v>86</v>
      </c>
      <c r="B96" s="102"/>
      <c r="C96" s="41">
        <v>1500</v>
      </c>
      <c r="D96" s="42">
        <v>1</v>
      </c>
      <c r="E96" s="104">
        <f t="shared" si="0"/>
        <v>1500</v>
      </c>
      <c r="F96" s="105"/>
      <c r="G96" s="16"/>
      <c r="H96" s="6"/>
      <c r="I96" s="6"/>
      <c r="J96" s="6"/>
      <c r="K96" s="6"/>
      <c r="L96" s="6"/>
      <c r="M96" s="6"/>
    </row>
    <row r="97" spans="1:13" ht="15.6">
      <c r="A97" s="101" t="s">
        <v>87</v>
      </c>
      <c r="B97" s="102"/>
      <c r="C97" s="41">
        <v>17217</v>
      </c>
      <c r="D97" s="42">
        <v>1</v>
      </c>
      <c r="E97" s="104">
        <f t="shared" si="0"/>
        <v>17217</v>
      </c>
      <c r="F97" s="105"/>
      <c r="G97" s="16"/>
      <c r="H97" s="6"/>
      <c r="I97" s="6"/>
      <c r="J97" s="6"/>
      <c r="K97" s="6"/>
      <c r="L97" s="6"/>
      <c r="M97" s="6"/>
    </row>
    <row r="98" spans="1:13" ht="47.25" customHeight="1">
      <c r="A98" s="101" t="s">
        <v>88</v>
      </c>
      <c r="B98" s="102"/>
      <c r="C98" s="41">
        <v>10470</v>
      </c>
      <c r="D98" s="42">
        <v>1</v>
      </c>
      <c r="E98" s="104">
        <f t="shared" si="0"/>
        <v>10470</v>
      </c>
      <c r="F98" s="105"/>
      <c r="G98" s="16"/>
      <c r="H98" s="6"/>
      <c r="I98" s="6"/>
      <c r="J98" s="6"/>
      <c r="K98" s="6"/>
      <c r="L98" s="6"/>
      <c r="M98" s="6"/>
    </row>
    <row r="99" spans="1:13" ht="30.75" customHeight="1">
      <c r="A99" s="101" t="s">
        <v>89</v>
      </c>
      <c r="B99" s="102"/>
      <c r="C99" s="41">
        <v>12000</v>
      </c>
      <c r="D99" s="42">
        <v>1</v>
      </c>
      <c r="E99" s="104">
        <f t="shared" si="0"/>
        <v>12000</v>
      </c>
      <c r="F99" s="105"/>
      <c r="G99" s="16"/>
      <c r="H99" s="6"/>
      <c r="I99" s="6"/>
      <c r="J99" s="6"/>
      <c r="K99" s="6"/>
      <c r="L99" s="6"/>
      <c r="M99" s="6"/>
    </row>
    <row r="100" spans="1:13" ht="50.25" customHeight="1">
      <c r="A100" s="101" t="s">
        <v>90</v>
      </c>
      <c r="B100" s="102"/>
      <c r="C100" s="41">
        <v>2400</v>
      </c>
      <c r="D100" s="42">
        <v>1</v>
      </c>
      <c r="E100" s="104">
        <f t="shared" si="0"/>
        <v>2400</v>
      </c>
      <c r="F100" s="105"/>
      <c r="G100" s="16"/>
      <c r="H100" s="6"/>
      <c r="I100" s="6"/>
      <c r="J100" s="6"/>
      <c r="K100" s="6"/>
      <c r="L100" s="6"/>
      <c r="M100" s="6"/>
    </row>
    <row r="101" spans="1:13" ht="15.6">
      <c r="A101" s="43"/>
      <c r="B101" s="43"/>
      <c r="C101" s="41"/>
      <c r="D101" s="42"/>
      <c r="E101" s="104">
        <f t="shared" si="0"/>
        <v>0</v>
      </c>
      <c r="F101" s="105"/>
      <c r="G101" s="16"/>
      <c r="H101" s="6"/>
      <c r="I101" s="6"/>
      <c r="J101" s="6"/>
      <c r="K101" s="6"/>
      <c r="L101" s="6"/>
      <c r="M101" s="6"/>
    </row>
    <row r="102" spans="1:13" ht="15.6">
      <c r="A102" s="106"/>
      <c r="B102" s="106"/>
      <c r="C102" s="41"/>
      <c r="D102" s="42"/>
      <c r="E102" s="104">
        <f t="shared" si="0"/>
        <v>0</v>
      </c>
      <c r="F102" s="105"/>
      <c r="G102" s="16"/>
      <c r="H102" s="6"/>
      <c r="I102" s="6"/>
      <c r="J102" s="6"/>
      <c r="K102" s="6"/>
      <c r="L102" s="6"/>
      <c r="M102" s="6"/>
    </row>
    <row r="103" spans="1:13" ht="15.6">
      <c r="A103" s="106"/>
      <c r="B103" s="106"/>
      <c r="C103" s="41"/>
      <c r="D103" s="42"/>
      <c r="E103" s="104">
        <f t="shared" si="0"/>
        <v>0</v>
      </c>
      <c r="F103" s="105"/>
      <c r="G103" s="16"/>
      <c r="H103" s="6"/>
      <c r="I103" s="6"/>
      <c r="J103" s="6"/>
      <c r="K103" s="6"/>
      <c r="L103" s="6"/>
      <c r="M103" s="6"/>
    </row>
    <row r="104" spans="1:13" ht="15.95" thickBot="1">
      <c r="A104" s="106"/>
      <c r="B104" s="106"/>
      <c r="C104" s="41"/>
      <c r="D104" s="42"/>
      <c r="E104" s="107">
        <f t="shared" si="0"/>
        <v>0</v>
      </c>
      <c r="F104" s="108"/>
      <c r="G104" s="16"/>
      <c r="H104" s="6"/>
      <c r="I104" s="6"/>
      <c r="J104" s="6"/>
      <c r="K104" s="6"/>
      <c r="L104" s="6"/>
      <c r="M104" s="6"/>
    </row>
    <row r="105" spans="1:13" ht="15.95" thickBot="1">
      <c r="A105" s="26"/>
      <c r="B105" s="26"/>
      <c r="C105" s="26"/>
      <c r="D105" s="44" t="s">
        <v>91</v>
      </c>
      <c r="E105" s="109">
        <f>SUM(E95:F104)</f>
        <v>49287</v>
      </c>
      <c r="F105" s="110"/>
      <c r="G105" s="10"/>
      <c r="H105" s="6"/>
      <c r="I105" s="6"/>
      <c r="J105" s="6"/>
      <c r="K105" s="6"/>
      <c r="L105" s="6"/>
      <c r="M105" s="6"/>
    </row>
    <row r="106" spans="1:13" ht="15.6">
      <c r="A106" s="6"/>
      <c r="B106" s="6"/>
      <c r="C106" s="6"/>
      <c r="D106" s="28"/>
      <c r="E106" s="45"/>
      <c r="F106" s="45"/>
      <c r="G106" s="6"/>
      <c r="H106" s="6"/>
      <c r="I106" s="6"/>
      <c r="J106" s="6"/>
      <c r="K106" s="6"/>
      <c r="L106" s="6"/>
      <c r="M106" s="6"/>
    </row>
    <row r="107" spans="1:13" ht="18.600000000000001">
      <c r="A107" s="100" t="s">
        <v>92</v>
      </c>
      <c r="B107" s="100"/>
      <c r="C107" s="100"/>
      <c r="D107" s="100"/>
      <c r="E107" s="100"/>
      <c r="F107" s="100"/>
      <c r="G107" s="6"/>
      <c r="H107" s="6"/>
      <c r="I107" s="6"/>
      <c r="J107" s="6"/>
      <c r="K107" s="6"/>
      <c r="L107" s="6"/>
      <c r="M107" s="6"/>
    </row>
    <row r="108" spans="1:13" ht="15.6">
      <c r="A108" s="106"/>
      <c r="B108" s="106"/>
      <c r="C108" s="41"/>
      <c r="D108" s="42"/>
      <c r="E108" s="103">
        <f t="shared" ref="E108:E117" si="1">C108*D108</f>
        <v>0</v>
      </c>
      <c r="F108" s="103"/>
      <c r="G108" s="16"/>
      <c r="H108" s="6"/>
      <c r="I108" s="6"/>
      <c r="J108" s="6"/>
      <c r="K108" s="6"/>
      <c r="L108" s="6"/>
      <c r="M108" s="6"/>
    </row>
    <row r="109" spans="1:13" ht="15.6">
      <c r="A109" s="106"/>
      <c r="B109" s="106"/>
      <c r="C109" s="41"/>
      <c r="D109" s="42"/>
      <c r="E109" s="104">
        <f t="shared" si="1"/>
        <v>0</v>
      </c>
      <c r="F109" s="105"/>
      <c r="G109" s="16"/>
      <c r="H109" s="6"/>
      <c r="I109" s="6"/>
      <c r="J109" s="6"/>
      <c r="K109" s="6"/>
      <c r="L109" s="6"/>
      <c r="M109" s="6"/>
    </row>
    <row r="110" spans="1:13" ht="15.6">
      <c r="A110" s="106"/>
      <c r="B110" s="106"/>
      <c r="C110" s="41"/>
      <c r="D110" s="42"/>
      <c r="E110" s="104">
        <f t="shared" si="1"/>
        <v>0</v>
      </c>
      <c r="F110" s="105"/>
      <c r="G110" s="16"/>
      <c r="H110" s="6"/>
      <c r="I110" s="6"/>
      <c r="J110" s="6"/>
      <c r="K110" s="6"/>
      <c r="L110" s="6"/>
      <c r="M110" s="6"/>
    </row>
    <row r="111" spans="1:13" ht="15.6">
      <c r="A111" s="106"/>
      <c r="B111" s="106"/>
      <c r="C111" s="41"/>
      <c r="D111" s="42"/>
      <c r="E111" s="104">
        <f t="shared" si="1"/>
        <v>0</v>
      </c>
      <c r="F111" s="105"/>
      <c r="G111" s="16"/>
      <c r="H111" s="6"/>
      <c r="I111" s="6"/>
      <c r="J111" s="6"/>
      <c r="K111" s="6"/>
      <c r="L111" s="6"/>
      <c r="M111" s="6"/>
    </row>
    <row r="112" spans="1:13" ht="15.6">
      <c r="A112" s="106"/>
      <c r="B112" s="106"/>
      <c r="C112" s="41"/>
      <c r="D112" s="42"/>
      <c r="E112" s="104">
        <f t="shared" si="1"/>
        <v>0</v>
      </c>
      <c r="F112" s="105"/>
      <c r="G112" s="16"/>
      <c r="H112" s="6"/>
      <c r="I112" s="6"/>
      <c r="J112" s="6"/>
      <c r="K112" s="6"/>
      <c r="L112" s="6"/>
      <c r="M112" s="6"/>
    </row>
    <row r="113" spans="1:13" ht="15.6">
      <c r="A113" s="106"/>
      <c r="B113" s="106"/>
      <c r="C113" s="41"/>
      <c r="D113" s="42"/>
      <c r="E113" s="104">
        <f t="shared" si="1"/>
        <v>0</v>
      </c>
      <c r="F113" s="105"/>
      <c r="G113" s="16"/>
      <c r="H113" s="6"/>
      <c r="I113" s="6"/>
      <c r="J113" s="6"/>
      <c r="K113" s="6"/>
      <c r="L113" s="6"/>
      <c r="M113" s="6"/>
    </row>
    <row r="114" spans="1:13" ht="15.6">
      <c r="A114" s="106"/>
      <c r="B114" s="106"/>
      <c r="C114" s="41"/>
      <c r="D114" s="42"/>
      <c r="E114" s="104">
        <f t="shared" si="1"/>
        <v>0</v>
      </c>
      <c r="F114" s="105"/>
      <c r="G114" s="16"/>
      <c r="H114" s="6"/>
      <c r="I114" s="6"/>
      <c r="J114" s="6"/>
      <c r="K114" s="6"/>
      <c r="L114" s="6"/>
      <c r="M114" s="6"/>
    </row>
    <row r="115" spans="1:13" ht="15.6">
      <c r="A115" s="106"/>
      <c r="B115" s="106"/>
      <c r="C115" s="41"/>
      <c r="D115" s="42"/>
      <c r="E115" s="104">
        <f t="shared" si="1"/>
        <v>0</v>
      </c>
      <c r="F115" s="105"/>
      <c r="G115" s="16"/>
      <c r="H115" s="6"/>
      <c r="I115" s="6"/>
      <c r="J115" s="6"/>
      <c r="K115" s="6"/>
      <c r="L115" s="6"/>
      <c r="M115" s="6"/>
    </row>
    <row r="116" spans="1:13" ht="15.6">
      <c r="A116" s="106"/>
      <c r="B116" s="106"/>
      <c r="C116" s="41"/>
      <c r="D116" s="42"/>
      <c r="E116" s="104">
        <f t="shared" si="1"/>
        <v>0</v>
      </c>
      <c r="F116" s="105"/>
      <c r="G116" s="16"/>
      <c r="H116" s="6"/>
      <c r="I116" s="6"/>
      <c r="J116" s="6"/>
      <c r="K116" s="6"/>
      <c r="L116" s="6"/>
      <c r="M116" s="6"/>
    </row>
    <row r="117" spans="1:13" ht="22.5" customHeight="1">
      <c r="A117" s="106"/>
      <c r="B117" s="106"/>
      <c r="C117" s="41"/>
      <c r="D117" s="42"/>
      <c r="E117" s="104">
        <f t="shared" si="1"/>
        <v>0</v>
      </c>
      <c r="F117" s="105"/>
      <c r="G117" s="16"/>
      <c r="H117" s="6"/>
      <c r="I117" s="6"/>
      <c r="J117" s="6"/>
      <c r="K117" s="6"/>
      <c r="L117" s="6"/>
      <c r="M117" s="6"/>
    </row>
    <row r="118" spans="1:13" ht="22.5" customHeight="1" thickBot="1">
      <c r="A118" s="35"/>
      <c r="B118" s="35"/>
      <c r="C118" s="46"/>
      <c r="D118" s="44" t="s">
        <v>91</v>
      </c>
      <c r="E118" s="111">
        <f>SUM(E108:F117)</f>
        <v>0</v>
      </c>
      <c r="F118" s="112"/>
      <c r="G118" s="10"/>
      <c r="H118" s="6"/>
      <c r="I118" s="6"/>
      <c r="J118" s="6"/>
      <c r="K118" s="6"/>
      <c r="L118" s="6"/>
      <c r="M118" s="6"/>
    </row>
    <row r="119" spans="1:13" ht="22.5" customHeight="1">
      <c r="A119" s="47"/>
      <c r="B119" s="47"/>
      <c r="C119" s="48"/>
      <c r="D119" s="28"/>
      <c r="E119" s="45"/>
      <c r="F119" s="45"/>
      <c r="G119" s="6"/>
      <c r="H119" s="6"/>
      <c r="I119" s="6"/>
      <c r="J119" s="6"/>
      <c r="K119" s="6"/>
      <c r="L119" s="6"/>
      <c r="M119" s="6"/>
    </row>
    <row r="120" spans="1:13" ht="18.600000000000001">
      <c r="A120" s="100" t="s">
        <v>93</v>
      </c>
      <c r="B120" s="100"/>
      <c r="C120" s="100"/>
      <c r="D120" s="100"/>
      <c r="E120" s="100"/>
      <c r="F120" s="100"/>
      <c r="G120" s="6"/>
      <c r="H120" s="6"/>
      <c r="I120" s="6"/>
      <c r="J120" s="6"/>
      <c r="K120" s="6"/>
      <c r="L120" s="6"/>
      <c r="M120" s="6"/>
    </row>
    <row r="121" spans="1:13" ht="48" customHeight="1">
      <c r="A121" s="101" t="s">
        <v>94</v>
      </c>
      <c r="B121" s="102"/>
      <c r="C121" s="41">
        <v>10</v>
      </c>
      <c r="D121" s="42">
        <v>1000</v>
      </c>
      <c r="E121" s="103">
        <f t="shared" ref="E121:E130" si="2">C121*D121</f>
        <v>10000</v>
      </c>
      <c r="F121" s="103"/>
      <c r="G121" s="16"/>
      <c r="H121" s="6"/>
      <c r="I121" s="6"/>
      <c r="J121" s="6"/>
      <c r="K121" s="6"/>
      <c r="L121" s="6"/>
      <c r="M121" s="6"/>
    </row>
    <row r="122" spans="1:13" ht="15.6">
      <c r="A122" s="106"/>
      <c r="B122" s="106"/>
      <c r="C122" s="41"/>
      <c r="D122" s="42"/>
      <c r="E122" s="104">
        <f t="shared" si="2"/>
        <v>0</v>
      </c>
      <c r="F122" s="105"/>
      <c r="G122" s="16"/>
      <c r="H122" s="6"/>
      <c r="I122" s="6"/>
      <c r="J122" s="6"/>
      <c r="K122" s="6"/>
      <c r="L122" s="6"/>
      <c r="M122" s="6"/>
    </row>
    <row r="123" spans="1:13" ht="15.6">
      <c r="A123" s="106"/>
      <c r="B123" s="106"/>
      <c r="C123" s="41"/>
      <c r="D123" s="42"/>
      <c r="E123" s="104">
        <f t="shared" si="2"/>
        <v>0</v>
      </c>
      <c r="F123" s="105"/>
      <c r="G123" s="16"/>
      <c r="H123" s="6"/>
      <c r="I123" s="6"/>
      <c r="J123" s="6"/>
      <c r="K123" s="6"/>
      <c r="L123" s="6"/>
      <c r="M123" s="6"/>
    </row>
    <row r="124" spans="1:13" ht="15.6">
      <c r="A124" s="106"/>
      <c r="B124" s="106"/>
      <c r="C124" s="41"/>
      <c r="D124" s="42"/>
      <c r="E124" s="104">
        <f t="shared" si="2"/>
        <v>0</v>
      </c>
      <c r="F124" s="105"/>
      <c r="G124" s="16"/>
      <c r="H124" s="6"/>
      <c r="I124" s="6"/>
      <c r="J124" s="6"/>
      <c r="K124" s="6"/>
      <c r="L124" s="6"/>
      <c r="M124" s="6"/>
    </row>
    <row r="125" spans="1:13" ht="15.6">
      <c r="A125" s="106"/>
      <c r="B125" s="106"/>
      <c r="C125" s="41"/>
      <c r="D125" s="42"/>
      <c r="E125" s="104">
        <f t="shared" si="2"/>
        <v>0</v>
      </c>
      <c r="F125" s="105"/>
      <c r="G125" s="16"/>
      <c r="H125" s="6"/>
      <c r="I125" s="6"/>
      <c r="J125" s="6"/>
      <c r="K125" s="6"/>
      <c r="L125" s="6"/>
      <c r="M125" s="6"/>
    </row>
    <row r="126" spans="1:13" ht="15.6">
      <c r="A126" s="106"/>
      <c r="B126" s="106"/>
      <c r="C126" s="41"/>
      <c r="D126" s="42"/>
      <c r="E126" s="104">
        <f t="shared" si="2"/>
        <v>0</v>
      </c>
      <c r="F126" s="105"/>
      <c r="G126" s="16"/>
      <c r="H126" s="6"/>
      <c r="I126" s="6"/>
      <c r="J126" s="6"/>
      <c r="K126" s="6"/>
      <c r="L126" s="6"/>
      <c r="M126" s="6"/>
    </row>
    <row r="127" spans="1:13" ht="15.6">
      <c r="A127" s="106"/>
      <c r="B127" s="106"/>
      <c r="C127" s="41"/>
      <c r="D127" s="42"/>
      <c r="E127" s="104">
        <f t="shared" si="2"/>
        <v>0</v>
      </c>
      <c r="F127" s="105"/>
      <c r="G127" s="16"/>
      <c r="H127" s="6"/>
      <c r="I127" s="6"/>
      <c r="J127" s="6"/>
      <c r="K127" s="6"/>
      <c r="L127" s="6"/>
      <c r="M127" s="6"/>
    </row>
    <row r="128" spans="1:13" ht="15.6">
      <c r="A128" s="106"/>
      <c r="B128" s="106"/>
      <c r="C128" s="41"/>
      <c r="D128" s="42"/>
      <c r="E128" s="104">
        <f t="shared" si="2"/>
        <v>0</v>
      </c>
      <c r="F128" s="105"/>
      <c r="G128" s="16"/>
      <c r="H128" s="6"/>
      <c r="I128" s="6"/>
      <c r="J128" s="6"/>
      <c r="K128" s="6"/>
      <c r="L128" s="6"/>
      <c r="M128" s="6"/>
    </row>
    <row r="129" spans="1:13" ht="15.6">
      <c r="A129" s="106"/>
      <c r="B129" s="106"/>
      <c r="C129" s="41"/>
      <c r="D129" s="42"/>
      <c r="E129" s="104">
        <f t="shared" si="2"/>
        <v>0</v>
      </c>
      <c r="F129" s="105"/>
      <c r="G129" s="16"/>
      <c r="H129" s="6"/>
      <c r="I129" s="6"/>
      <c r="J129" s="6"/>
      <c r="K129" s="6"/>
      <c r="L129" s="6"/>
      <c r="M129" s="6"/>
    </row>
    <row r="130" spans="1:13" ht="22.5" customHeight="1">
      <c r="A130" s="106"/>
      <c r="B130" s="106"/>
      <c r="C130" s="41"/>
      <c r="D130" s="42"/>
      <c r="E130" s="104">
        <f t="shared" si="2"/>
        <v>0</v>
      </c>
      <c r="F130" s="105"/>
      <c r="G130" s="16"/>
      <c r="H130" s="6"/>
      <c r="I130" s="6"/>
      <c r="J130" s="6"/>
      <c r="K130" s="6"/>
      <c r="L130" s="6"/>
      <c r="M130" s="6"/>
    </row>
    <row r="131" spans="1:13" ht="22.5" customHeight="1" thickBot="1">
      <c r="A131" s="35"/>
      <c r="B131" s="35"/>
      <c r="C131" s="46"/>
      <c r="D131" s="44" t="s">
        <v>91</v>
      </c>
      <c r="E131" s="111">
        <f>SUM(E121:F130)</f>
        <v>10000</v>
      </c>
      <c r="F131" s="112"/>
      <c r="G131" s="10"/>
      <c r="H131" s="6"/>
      <c r="I131" s="6"/>
      <c r="J131" s="6"/>
      <c r="K131" s="6"/>
      <c r="L131" s="6"/>
      <c r="M131" s="6"/>
    </row>
    <row r="132" spans="1:13" ht="22.5" customHeight="1">
      <c r="A132" s="47"/>
      <c r="B132" s="47"/>
      <c r="C132" s="48"/>
      <c r="D132" s="28"/>
      <c r="E132" s="45"/>
      <c r="F132" s="45"/>
      <c r="G132" s="6"/>
      <c r="H132" s="6"/>
      <c r="I132" s="6"/>
      <c r="J132" s="6"/>
      <c r="K132" s="6"/>
      <c r="L132" s="6"/>
      <c r="M132" s="6"/>
    </row>
    <row r="133" spans="1:13" ht="18.600000000000001">
      <c r="A133" s="100" t="s">
        <v>95</v>
      </c>
      <c r="B133" s="100"/>
      <c r="C133" s="100"/>
      <c r="D133" s="100"/>
      <c r="E133" s="100"/>
      <c r="F133" s="100"/>
      <c r="G133" s="6"/>
      <c r="H133" s="6"/>
      <c r="I133" s="6"/>
      <c r="J133" s="6"/>
      <c r="K133" s="6"/>
      <c r="L133" s="6"/>
      <c r="M133" s="6"/>
    </row>
    <row r="134" spans="1:13" ht="46.5" customHeight="1">
      <c r="A134" s="101" t="s">
        <v>96</v>
      </c>
      <c r="B134" s="102"/>
      <c r="C134" s="41">
        <v>12000</v>
      </c>
      <c r="D134" s="42">
        <v>1</v>
      </c>
      <c r="E134" s="103">
        <f t="shared" ref="E134:E143" si="3">C134*D134</f>
        <v>12000</v>
      </c>
      <c r="F134" s="103"/>
      <c r="G134" s="16"/>
      <c r="H134" s="6"/>
      <c r="I134" s="6"/>
      <c r="J134" s="6"/>
      <c r="K134" s="6"/>
      <c r="L134" s="6"/>
      <c r="M134" s="6"/>
    </row>
    <row r="135" spans="1:13" ht="15.6">
      <c r="A135" s="106"/>
      <c r="B135" s="106"/>
      <c r="C135" s="41"/>
      <c r="D135" s="42"/>
      <c r="E135" s="104">
        <f t="shared" si="3"/>
        <v>0</v>
      </c>
      <c r="F135" s="105"/>
      <c r="G135" s="16"/>
      <c r="H135" s="6"/>
      <c r="I135" s="6"/>
      <c r="J135" s="6"/>
      <c r="K135" s="6"/>
      <c r="L135" s="6"/>
      <c r="M135" s="6"/>
    </row>
    <row r="136" spans="1:13" ht="15.6">
      <c r="A136" s="106"/>
      <c r="B136" s="106"/>
      <c r="C136" s="41"/>
      <c r="D136" s="42"/>
      <c r="E136" s="104">
        <f t="shared" si="3"/>
        <v>0</v>
      </c>
      <c r="F136" s="105"/>
      <c r="G136" s="16"/>
      <c r="H136" s="6"/>
      <c r="I136" s="6"/>
      <c r="J136" s="6"/>
      <c r="K136" s="6"/>
      <c r="L136" s="6"/>
      <c r="M136" s="6"/>
    </row>
    <row r="137" spans="1:13" ht="15.6">
      <c r="A137" s="106"/>
      <c r="B137" s="106"/>
      <c r="C137" s="41"/>
      <c r="D137" s="42"/>
      <c r="E137" s="104">
        <f t="shared" si="3"/>
        <v>0</v>
      </c>
      <c r="F137" s="105"/>
      <c r="G137" s="16"/>
      <c r="H137" s="6"/>
      <c r="I137" s="6"/>
      <c r="J137" s="6"/>
      <c r="K137" s="6"/>
      <c r="L137" s="6"/>
      <c r="M137" s="6"/>
    </row>
    <row r="138" spans="1:13" ht="15.6">
      <c r="A138" s="106"/>
      <c r="B138" s="106"/>
      <c r="C138" s="41"/>
      <c r="D138" s="42"/>
      <c r="E138" s="104">
        <f t="shared" si="3"/>
        <v>0</v>
      </c>
      <c r="F138" s="105"/>
      <c r="G138" s="16"/>
      <c r="H138" s="6"/>
      <c r="I138" s="6"/>
      <c r="J138" s="6"/>
      <c r="K138" s="6"/>
      <c r="L138" s="6"/>
      <c r="M138" s="6"/>
    </row>
    <row r="139" spans="1:13" ht="15.6">
      <c r="A139" s="106"/>
      <c r="B139" s="106"/>
      <c r="C139" s="41"/>
      <c r="D139" s="42"/>
      <c r="E139" s="104">
        <f t="shared" si="3"/>
        <v>0</v>
      </c>
      <c r="F139" s="105"/>
      <c r="G139" s="16"/>
      <c r="H139" s="6"/>
      <c r="I139" s="6"/>
      <c r="J139" s="6"/>
      <c r="K139" s="6"/>
      <c r="L139" s="6"/>
      <c r="M139" s="6"/>
    </row>
    <row r="140" spans="1:13" ht="15.6">
      <c r="A140" s="106"/>
      <c r="B140" s="106"/>
      <c r="C140" s="41"/>
      <c r="D140" s="42"/>
      <c r="E140" s="104">
        <f t="shared" si="3"/>
        <v>0</v>
      </c>
      <c r="F140" s="105"/>
      <c r="G140" s="16"/>
      <c r="H140" s="6"/>
      <c r="I140" s="6"/>
      <c r="J140" s="6"/>
      <c r="K140" s="6"/>
      <c r="L140" s="6"/>
      <c r="M140" s="6"/>
    </row>
    <row r="141" spans="1:13" ht="15.6">
      <c r="A141" s="106"/>
      <c r="B141" s="106"/>
      <c r="C141" s="41"/>
      <c r="D141" s="42"/>
      <c r="E141" s="104">
        <f t="shared" si="3"/>
        <v>0</v>
      </c>
      <c r="F141" s="105"/>
      <c r="G141" s="16"/>
      <c r="H141" s="6"/>
      <c r="I141" s="6"/>
      <c r="J141" s="6"/>
      <c r="K141" s="6"/>
      <c r="L141" s="6"/>
      <c r="M141" s="6"/>
    </row>
    <row r="142" spans="1:13" ht="15.6">
      <c r="A142" s="106"/>
      <c r="B142" s="106"/>
      <c r="C142" s="41"/>
      <c r="D142" s="42"/>
      <c r="E142" s="104">
        <f t="shared" si="3"/>
        <v>0</v>
      </c>
      <c r="F142" s="105"/>
      <c r="G142" s="16"/>
      <c r="H142" s="6"/>
      <c r="I142" s="6"/>
      <c r="J142" s="6"/>
      <c r="K142" s="6"/>
      <c r="L142" s="6"/>
      <c r="M142" s="6"/>
    </row>
    <row r="143" spans="1:13" ht="22.5" customHeight="1">
      <c r="A143" s="106"/>
      <c r="B143" s="106"/>
      <c r="C143" s="41"/>
      <c r="D143" s="42"/>
      <c r="E143" s="104">
        <f t="shared" si="3"/>
        <v>0</v>
      </c>
      <c r="F143" s="105"/>
      <c r="G143" s="16"/>
      <c r="H143" s="6"/>
      <c r="I143" s="6"/>
      <c r="J143" s="6"/>
      <c r="K143" s="6"/>
      <c r="L143" s="6"/>
      <c r="M143" s="6"/>
    </row>
    <row r="144" spans="1:13" ht="22.5" customHeight="1" thickBot="1">
      <c r="A144" s="35"/>
      <c r="B144" s="35"/>
      <c r="C144" s="46"/>
      <c r="D144" s="44" t="s">
        <v>91</v>
      </c>
      <c r="E144" s="111">
        <f>SUM(E134:F143)</f>
        <v>12000</v>
      </c>
      <c r="F144" s="112"/>
      <c r="G144" s="10"/>
      <c r="H144" s="6"/>
      <c r="I144" s="6"/>
      <c r="J144" s="6"/>
      <c r="K144" s="6"/>
      <c r="L144" s="6"/>
      <c r="M144" s="6"/>
    </row>
    <row r="145" spans="1:13" ht="22.5" customHeight="1">
      <c r="A145" s="47"/>
      <c r="B145" s="47"/>
      <c r="C145" s="48"/>
      <c r="D145" s="28"/>
      <c r="E145" s="45"/>
      <c r="F145" s="45"/>
      <c r="G145" s="6"/>
      <c r="H145" s="6"/>
      <c r="I145" s="6"/>
      <c r="J145" s="6"/>
      <c r="K145" s="6"/>
      <c r="L145" s="6"/>
      <c r="M145" s="6"/>
    </row>
    <row r="146" spans="1:13" ht="18.600000000000001">
      <c r="A146" s="100" t="s">
        <v>97</v>
      </c>
      <c r="B146" s="100"/>
      <c r="C146" s="100"/>
      <c r="D146" s="100"/>
      <c r="E146" s="100"/>
      <c r="F146" s="100"/>
      <c r="G146" s="6"/>
      <c r="H146" s="6"/>
      <c r="I146" s="6"/>
      <c r="J146" s="6"/>
      <c r="K146" s="6"/>
      <c r="L146" s="6"/>
      <c r="M146" s="6"/>
    </row>
    <row r="147" spans="1:13" ht="46.5" customHeight="1">
      <c r="A147" s="101" t="s">
        <v>98</v>
      </c>
      <c r="B147" s="102"/>
      <c r="C147" s="41">
        <v>1500</v>
      </c>
      <c r="D147" s="42">
        <v>1</v>
      </c>
      <c r="E147" s="103">
        <f t="shared" ref="E147:E156" si="4">C147*D147</f>
        <v>1500</v>
      </c>
      <c r="F147" s="103"/>
      <c r="G147" s="16"/>
      <c r="H147" s="6"/>
      <c r="I147" s="6"/>
      <c r="J147" s="6"/>
      <c r="K147" s="6"/>
      <c r="L147" s="6"/>
      <c r="M147" s="6"/>
    </row>
    <row r="148" spans="1:13" ht="31.5" customHeight="1">
      <c r="A148" s="101" t="s">
        <v>99</v>
      </c>
      <c r="B148" s="102"/>
      <c r="C148" s="41">
        <v>20</v>
      </c>
      <c r="D148" s="42">
        <v>100</v>
      </c>
      <c r="E148" s="104">
        <f t="shared" si="4"/>
        <v>2000</v>
      </c>
      <c r="F148" s="105"/>
      <c r="G148" s="16"/>
      <c r="H148" s="6"/>
      <c r="I148" s="6"/>
      <c r="J148" s="6"/>
      <c r="K148" s="6"/>
      <c r="L148" s="6"/>
      <c r="M148" s="6"/>
    </row>
    <row r="149" spans="1:13" ht="15.6">
      <c r="A149" s="106" t="s">
        <v>100</v>
      </c>
      <c r="B149" s="106"/>
      <c r="C149" s="41">
        <v>-8565</v>
      </c>
      <c r="D149" s="42">
        <v>1</v>
      </c>
      <c r="E149" s="104">
        <f t="shared" si="4"/>
        <v>-8565</v>
      </c>
      <c r="F149" s="105"/>
      <c r="G149" s="16"/>
      <c r="H149" s="6"/>
      <c r="I149" s="6"/>
      <c r="J149" s="6"/>
      <c r="K149" s="6"/>
      <c r="L149" s="6"/>
      <c r="M149" s="6"/>
    </row>
    <row r="150" spans="1:13" ht="15.6">
      <c r="A150" s="106" t="s">
        <v>101</v>
      </c>
      <c r="B150" s="106"/>
      <c r="C150" s="41">
        <v>-1000</v>
      </c>
      <c r="D150" s="42">
        <v>1</v>
      </c>
      <c r="E150" s="104">
        <f t="shared" si="4"/>
        <v>-1000</v>
      </c>
      <c r="F150" s="105"/>
      <c r="G150" s="16"/>
      <c r="H150" s="6"/>
      <c r="I150" s="6"/>
      <c r="J150" s="6"/>
      <c r="K150" s="6"/>
      <c r="L150" s="6"/>
      <c r="M150" s="6"/>
    </row>
    <row r="151" spans="1:13" ht="15.6">
      <c r="A151" s="106"/>
      <c r="B151" s="106"/>
      <c r="C151" s="41"/>
      <c r="D151" s="42"/>
      <c r="E151" s="104">
        <f t="shared" si="4"/>
        <v>0</v>
      </c>
      <c r="F151" s="105"/>
      <c r="G151" s="16"/>
      <c r="H151" s="6"/>
      <c r="I151" s="6"/>
      <c r="J151" s="6"/>
      <c r="K151" s="6"/>
      <c r="L151" s="6"/>
      <c r="M151" s="6"/>
    </row>
    <row r="152" spans="1:13" ht="15.6">
      <c r="A152" s="106"/>
      <c r="B152" s="106"/>
      <c r="C152" s="41"/>
      <c r="D152" s="42"/>
      <c r="E152" s="104">
        <f t="shared" si="4"/>
        <v>0</v>
      </c>
      <c r="F152" s="105"/>
      <c r="G152" s="16"/>
      <c r="H152" s="6"/>
      <c r="I152" s="6"/>
      <c r="J152" s="6"/>
      <c r="K152" s="6"/>
      <c r="L152" s="6"/>
      <c r="M152" s="6"/>
    </row>
    <row r="153" spans="1:13" ht="15.6">
      <c r="A153" s="106"/>
      <c r="B153" s="106"/>
      <c r="C153" s="41"/>
      <c r="D153" s="42"/>
      <c r="E153" s="104">
        <f t="shared" si="4"/>
        <v>0</v>
      </c>
      <c r="F153" s="105"/>
      <c r="G153" s="16"/>
      <c r="H153" s="6"/>
      <c r="I153" s="6"/>
      <c r="J153" s="6"/>
      <c r="K153" s="6"/>
      <c r="L153" s="6"/>
      <c r="M153" s="6"/>
    </row>
    <row r="154" spans="1:13" ht="15.6">
      <c r="A154" s="106"/>
      <c r="B154" s="106"/>
      <c r="C154" s="41"/>
      <c r="D154" s="42"/>
      <c r="E154" s="104">
        <f t="shared" si="4"/>
        <v>0</v>
      </c>
      <c r="F154" s="105"/>
      <c r="G154" s="16"/>
      <c r="H154" s="6"/>
      <c r="I154" s="6"/>
      <c r="J154" s="6"/>
      <c r="K154" s="6"/>
      <c r="L154" s="6"/>
      <c r="M154" s="6"/>
    </row>
    <row r="155" spans="1:13" ht="15.6">
      <c r="A155" s="106"/>
      <c r="B155" s="106"/>
      <c r="C155" s="41"/>
      <c r="D155" s="42"/>
      <c r="E155" s="104">
        <f t="shared" si="4"/>
        <v>0</v>
      </c>
      <c r="F155" s="105"/>
      <c r="G155" s="16"/>
      <c r="H155" s="6"/>
      <c r="I155" s="6"/>
      <c r="J155" s="6"/>
      <c r="K155" s="6"/>
      <c r="L155" s="6"/>
      <c r="M155" s="6"/>
    </row>
    <row r="156" spans="1:13" ht="22.5" customHeight="1">
      <c r="A156" s="106"/>
      <c r="B156" s="106"/>
      <c r="C156" s="41"/>
      <c r="D156" s="42"/>
      <c r="E156" s="104">
        <f t="shared" si="4"/>
        <v>0</v>
      </c>
      <c r="F156" s="105"/>
      <c r="G156" s="16"/>
      <c r="H156" s="6"/>
      <c r="I156" s="6"/>
      <c r="J156" s="6"/>
      <c r="K156" s="6"/>
      <c r="L156" s="6"/>
      <c r="M156" s="6"/>
    </row>
    <row r="157" spans="1:13" ht="22.5" customHeight="1" thickBot="1">
      <c r="A157" s="35"/>
      <c r="B157" s="35"/>
      <c r="C157" s="46"/>
      <c r="D157" s="44" t="s">
        <v>91</v>
      </c>
      <c r="E157" s="111">
        <f>SUM(E147:F156)</f>
        <v>-6065</v>
      </c>
      <c r="F157" s="112"/>
      <c r="G157" s="10"/>
      <c r="H157" s="6"/>
      <c r="I157" s="6"/>
      <c r="J157" s="6"/>
      <c r="K157" s="6"/>
      <c r="L157" s="6"/>
      <c r="M157" s="6"/>
    </row>
    <row r="158" spans="1:13" ht="22.5" customHeight="1" thickBot="1">
      <c r="A158" s="47"/>
      <c r="B158" s="47"/>
      <c r="C158" s="48"/>
      <c r="D158" s="6"/>
      <c r="E158" s="49"/>
      <c r="F158" s="49"/>
      <c r="G158" s="6"/>
      <c r="H158" s="6"/>
      <c r="I158" s="6"/>
      <c r="J158" s="6"/>
      <c r="K158" s="6"/>
      <c r="L158" s="6"/>
      <c r="M158" s="6"/>
    </row>
    <row r="159" spans="1:13" ht="22.5" customHeight="1" thickBot="1">
      <c r="A159" s="47"/>
      <c r="B159" s="47"/>
      <c r="C159" s="48"/>
      <c r="D159" s="50" t="s">
        <v>102</v>
      </c>
      <c r="E159" s="123">
        <f>SUM(E157,E144,E131,E118,E105,)</f>
        <v>65222</v>
      </c>
      <c r="F159" s="124"/>
      <c r="G159" s="10"/>
      <c r="H159" s="6"/>
      <c r="I159" s="6"/>
      <c r="J159" s="6"/>
      <c r="K159" s="6"/>
      <c r="L159" s="6"/>
      <c r="M159" s="6"/>
    </row>
    <row r="160" spans="1:13" ht="22.5" customHeight="1">
      <c r="A160" s="47"/>
      <c r="B160" s="47"/>
      <c r="C160" s="48"/>
      <c r="D160" s="6"/>
      <c r="E160" s="45"/>
      <c r="F160" s="45"/>
      <c r="G160" s="6"/>
      <c r="H160" s="6"/>
      <c r="I160" s="6"/>
      <c r="J160" s="6"/>
      <c r="K160" s="6"/>
      <c r="L160" s="6"/>
      <c r="M160" s="6"/>
    </row>
    <row r="161" spans="1:13" ht="47.1" customHeight="1" thickBot="1">
      <c r="A161" s="87" t="s">
        <v>103</v>
      </c>
      <c r="B161" s="87"/>
      <c r="C161" s="87"/>
      <c r="D161" s="87"/>
      <c r="E161" s="87"/>
      <c r="F161" s="87"/>
      <c r="G161" s="6"/>
      <c r="H161" s="6"/>
      <c r="I161" s="6"/>
      <c r="J161" s="6"/>
      <c r="K161" s="6"/>
      <c r="L161" s="6"/>
      <c r="M161" s="6"/>
    </row>
    <row r="162" spans="1:13" ht="144" customHeight="1" thickBot="1">
      <c r="A162" s="84" t="s">
        <v>104</v>
      </c>
      <c r="B162" s="85"/>
      <c r="C162" s="85"/>
      <c r="D162" s="85"/>
      <c r="E162" s="85"/>
      <c r="F162" s="86"/>
      <c r="G162" s="10"/>
      <c r="H162" s="6"/>
      <c r="I162" s="6"/>
      <c r="J162" s="6"/>
      <c r="K162" s="6"/>
      <c r="L162" s="6"/>
      <c r="M162" s="6"/>
    </row>
    <row r="163" spans="1:13" ht="15.6">
      <c r="A163" s="36"/>
      <c r="B163" s="36"/>
      <c r="C163" s="36"/>
      <c r="D163" s="36"/>
      <c r="E163" s="36"/>
      <c r="F163" s="36"/>
      <c r="G163" s="6"/>
      <c r="H163" s="6"/>
      <c r="I163" s="6"/>
      <c r="J163" s="6"/>
      <c r="K163" s="6"/>
      <c r="L163" s="6"/>
      <c r="M163" s="6"/>
    </row>
    <row r="164" spans="1:13" ht="30.75" customHeight="1" thickBot="1">
      <c r="A164" s="87" t="s">
        <v>105</v>
      </c>
      <c r="B164" s="87"/>
      <c r="C164" s="87"/>
      <c r="D164" s="87"/>
      <c r="E164" s="87"/>
      <c r="F164" s="87"/>
      <c r="G164" s="6"/>
      <c r="H164" s="6"/>
      <c r="I164" s="6"/>
      <c r="J164" s="6"/>
      <c r="K164" s="6"/>
      <c r="L164" s="6"/>
      <c r="M164" s="6"/>
    </row>
    <row r="165" spans="1:13" ht="144" customHeight="1" thickBot="1">
      <c r="A165" s="84" t="s">
        <v>106</v>
      </c>
      <c r="B165" s="85"/>
      <c r="C165" s="85"/>
      <c r="D165" s="85"/>
      <c r="E165" s="85"/>
      <c r="F165" s="86"/>
      <c r="G165" s="10"/>
      <c r="H165" s="6"/>
      <c r="I165" s="6"/>
      <c r="J165" s="6"/>
      <c r="K165" s="6"/>
      <c r="L165" s="6"/>
      <c r="M165" s="6"/>
    </row>
    <row r="166" spans="1:13" ht="15.6">
      <c r="A166" s="36"/>
      <c r="B166" s="36"/>
      <c r="C166" s="36"/>
      <c r="D166" s="36"/>
      <c r="E166" s="36"/>
      <c r="F166" s="36"/>
      <c r="G166" s="6"/>
      <c r="H166" s="6"/>
      <c r="I166" s="6"/>
      <c r="J166" s="6"/>
      <c r="K166" s="6"/>
      <c r="L166" s="6"/>
      <c r="M166" s="6"/>
    </row>
    <row r="167" spans="1:13" ht="15.6">
      <c r="A167" s="6"/>
      <c r="B167" s="6"/>
      <c r="C167" s="6"/>
      <c r="D167" s="6"/>
      <c r="E167" s="6"/>
      <c r="F167" s="6"/>
      <c r="G167" s="6"/>
      <c r="H167" s="6"/>
      <c r="I167" s="6"/>
      <c r="J167" s="6"/>
      <c r="K167" s="6"/>
      <c r="L167" s="6"/>
      <c r="M167" s="6"/>
    </row>
    <row r="168" spans="1:13" ht="26.1">
      <c r="A168" s="7" t="s">
        <v>107</v>
      </c>
      <c r="B168" s="7"/>
      <c r="C168" s="7"/>
      <c r="D168" s="7"/>
      <c r="E168" s="7"/>
      <c r="F168" s="7"/>
      <c r="G168" s="7"/>
      <c r="H168" s="6"/>
      <c r="I168" s="6"/>
      <c r="J168" s="6"/>
      <c r="K168" s="6"/>
      <c r="L168" s="6"/>
      <c r="M168" s="6"/>
    </row>
    <row r="169" spans="1:13" ht="15.6">
      <c r="A169" s="5"/>
      <c r="B169" s="5"/>
      <c r="C169" s="5"/>
      <c r="D169" s="5"/>
      <c r="E169" s="5"/>
      <c r="F169" s="5"/>
      <c r="G169" s="6"/>
      <c r="H169" s="6"/>
      <c r="I169" s="6"/>
      <c r="J169" s="6"/>
      <c r="K169" s="6"/>
      <c r="L169" s="6"/>
      <c r="M169" s="6"/>
    </row>
    <row r="170" spans="1:13" ht="45.95" customHeight="1" thickBot="1">
      <c r="A170" s="87" t="s">
        <v>108</v>
      </c>
      <c r="B170" s="87"/>
      <c r="C170" s="87"/>
      <c r="D170" s="87"/>
      <c r="E170" s="87"/>
      <c r="F170" s="87"/>
      <c r="G170" s="6"/>
      <c r="H170" s="6"/>
      <c r="I170" s="6"/>
      <c r="J170" s="6"/>
      <c r="K170" s="6"/>
      <c r="L170" s="6"/>
      <c r="M170" s="6"/>
    </row>
    <row r="171" spans="1:13" ht="144" customHeight="1" thickBot="1">
      <c r="A171" s="116" t="s">
        <v>109</v>
      </c>
      <c r="B171" s="85"/>
      <c r="C171" s="85"/>
      <c r="D171" s="85"/>
      <c r="E171" s="85"/>
      <c r="F171" s="86"/>
      <c r="G171" s="10"/>
      <c r="H171" s="6"/>
      <c r="I171" s="6"/>
      <c r="J171" s="6"/>
      <c r="K171" s="6"/>
      <c r="L171" s="6"/>
      <c r="M171" s="6"/>
    </row>
    <row r="172" spans="1:13" ht="21" customHeight="1">
      <c r="A172" s="36"/>
      <c r="B172" s="36"/>
      <c r="C172" s="36"/>
      <c r="D172" s="36"/>
      <c r="E172" s="36"/>
      <c r="F172" s="36"/>
      <c r="G172" s="6"/>
      <c r="H172" s="6"/>
      <c r="I172" s="6"/>
      <c r="J172" s="6"/>
      <c r="K172" s="6"/>
      <c r="L172" s="6"/>
      <c r="M172" s="6"/>
    </row>
    <row r="173" spans="1:13" ht="25.5" customHeight="1" thickBot="1">
      <c r="A173" s="87" t="s">
        <v>105</v>
      </c>
      <c r="B173" s="87"/>
      <c r="C173" s="87"/>
      <c r="D173" s="87"/>
      <c r="E173" s="87"/>
      <c r="F173" s="87"/>
      <c r="G173" s="6"/>
      <c r="H173" s="6"/>
      <c r="I173" s="6"/>
      <c r="J173" s="6"/>
      <c r="K173" s="6"/>
      <c r="L173" s="6"/>
      <c r="M173" s="6"/>
    </row>
    <row r="174" spans="1:13" ht="144" customHeight="1" thickBot="1">
      <c r="A174" s="117" t="s">
        <v>106</v>
      </c>
      <c r="B174" s="118"/>
      <c r="C174" s="118"/>
      <c r="D174" s="118"/>
      <c r="E174" s="118"/>
      <c r="F174" s="119"/>
      <c r="G174" s="10"/>
      <c r="H174" s="6"/>
      <c r="I174" s="6"/>
      <c r="J174" s="6"/>
      <c r="K174" s="6"/>
      <c r="L174" s="6"/>
      <c r="M174" s="6"/>
    </row>
    <row r="175" spans="1:13" ht="15.6">
      <c r="A175" s="36"/>
      <c r="B175" s="36"/>
      <c r="C175" s="36"/>
      <c r="D175" s="36"/>
      <c r="E175" s="36"/>
      <c r="F175" s="36"/>
      <c r="G175" s="6"/>
      <c r="H175" s="6"/>
      <c r="I175" s="6"/>
      <c r="J175" s="6"/>
      <c r="K175" s="6"/>
      <c r="L175" s="6"/>
      <c r="M175" s="6"/>
    </row>
    <row r="176" spans="1:13" ht="36" customHeight="1">
      <c r="A176" s="120" t="s">
        <v>110</v>
      </c>
      <c r="B176" s="120"/>
      <c r="C176" s="120"/>
      <c r="D176" s="120"/>
      <c r="E176" s="120"/>
      <c r="F176" s="120"/>
      <c r="G176" s="6"/>
      <c r="H176" s="6"/>
      <c r="I176" s="6"/>
      <c r="J176" s="6"/>
      <c r="K176" s="6"/>
      <c r="L176" s="6"/>
      <c r="M176" s="6"/>
    </row>
    <row r="177" spans="1:13" ht="36" customHeight="1">
      <c r="A177" s="113"/>
      <c r="B177" s="113"/>
      <c r="C177" s="113"/>
      <c r="D177" s="113"/>
      <c r="E177" s="113"/>
      <c r="F177" s="113"/>
      <c r="G177" s="6"/>
      <c r="H177" s="6"/>
      <c r="I177" s="6"/>
      <c r="J177" s="6"/>
      <c r="K177" s="6"/>
      <c r="L177" s="6"/>
      <c r="M177" s="6"/>
    </row>
    <row r="178" spans="1:13" ht="36" customHeight="1">
      <c r="A178" s="113"/>
      <c r="B178" s="113"/>
      <c r="C178" s="113"/>
      <c r="D178" s="113"/>
      <c r="E178" s="113"/>
      <c r="F178" s="113"/>
      <c r="G178" s="6"/>
      <c r="H178" s="6"/>
      <c r="I178" s="6"/>
      <c r="J178" s="6"/>
      <c r="K178" s="6"/>
      <c r="L178" s="6"/>
      <c r="M178" s="6"/>
    </row>
    <row r="179" spans="1:13" ht="36" customHeight="1" thickBot="1">
      <c r="A179" s="114"/>
      <c r="B179" s="114"/>
      <c r="C179" s="114"/>
      <c r="D179" s="114"/>
      <c r="E179" s="114"/>
      <c r="F179" s="114"/>
      <c r="G179" s="6"/>
      <c r="H179" s="6"/>
      <c r="I179" s="6"/>
      <c r="J179" s="6"/>
      <c r="K179" s="6"/>
      <c r="L179" s="6"/>
      <c r="M179" s="6"/>
    </row>
    <row r="180" spans="1:13" ht="144" customHeight="1" thickBot="1">
      <c r="A180" s="121" t="s">
        <v>111</v>
      </c>
      <c r="B180" s="118"/>
      <c r="C180" s="118"/>
      <c r="D180" s="118"/>
      <c r="E180" s="118"/>
      <c r="F180" s="119"/>
      <c r="G180" s="10"/>
      <c r="H180" s="6"/>
      <c r="I180" s="6"/>
      <c r="J180" s="6"/>
      <c r="K180" s="6"/>
      <c r="L180" s="6"/>
      <c r="M180" s="6"/>
    </row>
    <row r="181" spans="1:13" ht="15.6">
      <c r="A181" s="36"/>
      <c r="B181" s="36"/>
      <c r="C181" s="36"/>
      <c r="D181" s="36"/>
      <c r="E181" s="36"/>
      <c r="F181" s="36"/>
      <c r="G181" s="6"/>
      <c r="H181" s="6"/>
      <c r="I181" s="6"/>
      <c r="J181" s="6"/>
      <c r="K181" s="6"/>
      <c r="L181" s="6"/>
      <c r="M181" s="6"/>
    </row>
    <row r="182" spans="1:13" ht="15.6">
      <c r="A182" s="6"/>
      <c r="B182" s="6"/>
      <c r="C182" s="6"/>
      <c r="D182" s="6"/>
      <c r="E182" s="6"/>
      <c r="F182" s="6"/>
      <c r="G182" s="6"/>
      <c r="H182" s="6"/>
      <c r="I182" s="6"/>
      <c r="J182" s="6"/>
      <c r="K182" s="6"/>
      <c r="L182" s="6"/>
      <c r="M182" s="6"/>
    </row>
    <row r="183" spans="1:13" ht="26.1">
      <c r="A183" s="7" t="s">
        <v>112</v>
      </c>
      <c r="B183" s="7"/>
      <c r="C183" s="7"/>
      <c r="D183" s="7"/>
      <c r="E183" s="7"/>
      <c r="F183" s="7"/>
      <c r="G183" s="6"/>
      <c r="H183" s="6"/>
      <c r="I183" s="6"/>
      <c r="J183" s="6"/>
      <c r="K183" s="6"/>
      <c r="L183" s="6"/>
      <c r="M183" s="6"/>
    </row>
    <row r="184" spans="1:13" ht="15.6">
      <c r="A184" s="6"/>
      <c r="B184" s="6"/>
      <c r="C184" s="6"/>
      <c r="D184" s="6"/>
      <c r="E184" s="6"/>
      <c r="F184" s="6"/>
      <c r="G184" s="6"/>
      <c r="H184" s="6"/>
      <c r="I184" s="6"/>
      <c r="J184" s="6"/>
      <c r="K184" s="6"/>
      <c r="L184" s="6"/>
      <c r="M184" s="6"/>
    </row>
    <row r="185" spans="1:13" ht="15.6">
      <c r="A185" s="94" t="s">
        <v>113</v>
      </c>
      <c r="B185" s="94"/>
      <c r="C185" s="94"/>
      <c r="D185" s="94"/>
      <c r="E185" s="94"/>
      <c r="F185" s="94"/>
      <c r="G185" s="6"/>
      <c r="H185" s="6"/>
      <c r="I185" s="6"/>
      <c r="J185" s="6"/>
      <c r="K185" s="6"/>
      <c r="L185" s="6"/>
      <c r="M185" s="6"/>
    </row>
    <row r="186" spans="1:13" ht="15.6">
      <c r="A186" s="6"/>
      <c r="B186" s="6"/>
      <c r="C186" s="6"/>
      <c r="D186" s="6"/>
      <c r="E186" s="6"/>
      <c r="F186" s="6"/>
      <c r="G186" s="6"/>
      <c r="H186" s="6"/>
      <c r="I186" s="6"/>
      <c r="J186" s="6"/>
      <c r="K186" s="6"/>
      <c r="L186" s="6"/>
      <c r="M186" s="6"/>
    </row>
    <row r="187" spans="1:13" ht="15.95" thickBot="1">
      <c r="A187" s="122" t="s">
        <v>114</v>
      </c>
      <c r="B187" s="122"/>
      <c r="C187" s="122"/>
      <c r="D187" s="122"/>
      <c r="E187" s="122"/>
      <c r="F187" s="122"/>
      <c r="G187" s="6"/>
      <c r="H187" s="6"/>
      <c r="I187" s="6"/>
      <c r="J187" s="6"/>
      <c r="K187" s="6"/>
      <c r="L187" s="6"/>
      <c r="M187" s="6"/>
    </row>
    <row r="188" spans="1:13" ht="144" customHeight="1" thickBot="1">
      <c r="A188" s="84" t="s">
        <v>115</v>
      </c>
      <c r="B188" s="85"/>
      <c r="C188" s="85"/>
      <c r="D188" s="85"/>
      <c r="E188" s="85"/>
      <c r="F188" s="86"/>
      <c r="G188" s="10"/>
      <c r="H188" s="6"/>
      <c r="I188" s="6"/>
      <c r="J188" s="6"/>
      <c r="K188" s="6"/>
      <c r="L188" s="6"/>
      <c r="M188" s="6"/>
    </row>
    <row r="189" spans="1:13" ht="15.6">
      <c r="A189" s="36"/>
      <c r="B189" s="36"/>
      <c r="C189" s="36"/>
      <c r="D189" s="36"/>
      <c r="E189" s="36"/>
      <c r="F189" s="36"/>
      <c r="G189" s="6"/>
      <c r="H189" s="6"/>
      <c r="I189" s="6"/>
      <c r="J189" s="6"/>
      <c r="K189" s="6"/>
      <c r="L189" s="6"/>
      <c r="M189" s="6"/>
    </row>
    <row r="190" spans="1:13" ht="15.95" thickBot="1">
      <c r="A190" s="122" t="s">
        <v>116</v>
      </c>
      <c r="B190" s="122"/>
      <c r="C190" s="122"/>
      <c r="D190" s="122"/>
      <c r="E190" s="122"/>
      <c r="F190" s="122"/>
      <c r="G190" s="6"/>
      <c r="H190" s="6"/>
      <c r="I190" s="6"/>
      <c r="J190" s="6"/>
      <c r="K190" s="6"/>
      <c r="L190" s="6"/>
      <c r="M190" s="6"/>
    </row>
    <row r="191" spans="1:13" ht="144" customHeight="1" thickBot="1">
      <c r="A191" s="84" t="s">
        <v>117</v>
      </c>
      <c r="B191" s="85"/>
      <c r="C191" s="85"/>
      <c r="D191" s="85"/>
      <c r="E191" s="85"/>
      <c r="F191" s="86"/>
      <c r="G191" s="10"/>
      <c r="H191" s="6"/>
      <c r="I191" s="6"/>
      <c r="J191" s="6"/>
      <c r="K191" s="6"/>
      <c r="L191" s="6"/>
      <c r="M191" s="6"/>
    </row>
    <row r="192" spans="1:13" ht="15.6">
      <c r="A192" s="36"/>
      <c r="B192" s="36"/>
      <c r="C192" s="36"/>
      <c r="D192" s="36"/>
      <c r="E192" s="36"/>
      <c r="F192" s="36"/>
      <c r="G192" s="6"/>
      <c r="H192" s="6"/>
      <c r="I192" s="6"/>
      <c r="J192" s="6"/>
      <c r="K192" s="6"/>
      <c r="L192" s="6"/>
      <c r="M192" s="6"/>
    </row>
  </sheetData>
  <sheetProtection password="90AD" sheet="1" objects="1" scenarios="1" formatCells="0" formatRows="0" insertHyperlinks="0"/>
  <mergeCells count="228">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 ref="A155:B155"/>
    <mergeCell ref="E155:F155"/>
    <mergeCell ref="A146:F146"/>
    <mergeCell ref="A147:B147"/>
    <mergeCell ref="E147:F147"/>
    <mergeCell ref="A148:B148"/>
    <mergeCell ref="E148:F148"/>
    <mergeCell ref="A149:B149"/>
    <mergeCell ref="E149:F149"/>
    <mergeCell ref="A150:B150"/>
    <mergeCell ref="E150:F150"/>
    <mergeCell ref="A142:B142"/>
    <mergeCell ref="E142:F142"/>
    <mergeCell ref="A143:B143"/>
    <mergeCell ref="E143:F143"/>
    <mergeCell ref="E144:F144"/>
    <mergeCell ref="E152:F152"/>
    <mergeCell ref="A153:B153"/>
    <mergeCell ref="E153:F153"/>
    <mergeCell ref="A154:B154"/>
    <mergeCell ref="E154:F154"/>
    <mergeCell ref="A137:B137"/>
    <mergeCell ref="E137:F137"/>
    <mergeCell ref="A138:B138"/>
    <mergeCell ref="E138:F138"/>
    <mergeCell ref="A139:B139"/>
    <mergeCell ref="E139:F139"/>
    <mergeCell ref="A140:B140"/>
    <mergeCell ref="E140:F140"/>
    <mergeCell ref="A141:B141"/>
    <mergeCell ref="E141:F141"/>
    <mergeCell ref="A130:B130"/>
    <mergeCell ref="E130:F130"/>
    <mergeCell ref="E131:F131"/>
    <mergeCell ref="A133:F133"/>
    <mergeCell ref="E134:F134"/>
    <mergeCell ref="A135:B135"/>
    <mergeCell ref="E135:F135"/>
    <mergeCell ref="A136:B136"/>
    <mergeCell ref="E136:F136"/>
    <mergeCell ref="A125:B125"/>
    <mergeCell ref="E125:F125"/>
    <mergeCell ref="A126:B126"/>
    <mergeCell ref="E126:F126"/>
    <mergeCell ref="A127:B127"/>
    <mergeCell ref="E127:F127"/>
    <mergeCell ref="A128:B128"/>
    <mergeCell ref="E128:F128"/>
    <mergeCell ref="A129:B129"/>
    <mergeCell ref="E129:F129"/>
    <mergeCell ref="E118:F118"/>
    <mergeCell ref="A120:F120"/>
    <mergeCell ref="A121:B121"/>
    <mergeCell ref="E121:F121"/>
    <mergeCell ref="A122:B122"/>
    <mergeCell ref="E122:F122"/>
    <mergeCell ref="A123:B123"/>
    <mergeCell ref="E123:F123"/>
    <mergeCell ref="A124:B124"/>
    <mergeCell ref="E124:F124"/>
    <mergeCell ref="A113:B113"/>
    <mergeCell ref="E113:F113"/>
    <mergeCell ref="A114:B114"/>
    <mergeCell ref="E114:F114"/>
    <mergeCell ref="A115:B115"/>
    <mergeCell ref="E115:F115"/>
    <mergeCell ref="A116:B116"/>
    <mergeCell ref="E116:F116"/>
    <mergeCell ref="A117:B117"/>
    <mergeCell ref="E117:F117"/>
    <mergeCell ref="A99:B99"/>
    <mergeCell ref="E99:F99"/>
    <mergeCell ref="A100:B100"/>
    <mergeCell ref="E100:F100"/>
    <mergeCell ref="A134:B134"/>
    <mergeCell ref="E101:F101"/>
    <mergeCell ref="A102:B102"/>
    <mergeCell ref="E102:F102"/>
    <mergeCell ref="A103:B103"/>
    <mergeCell ref="E103:F103"/>
    <mergeCell ref="A104:B104"/>
    <mergeCell ref="E104:F104"/>
    <mergeCell ref="E105:F105"/>
    <mergeCell ref="A107:F107"/>
    <mergeCell ref="A108:B108"/>
    <mergeCell ref="E108:F108"/>
    <mergeCell ref="A109:B109"/>
    <mergeCell ref="E109:F109"/>
    <mergeCell ref="A110:B110"/>
    <mergeCell ref="E110:F110"/>
    <mergeCell ref="A111:B111"/>
    <mergeCell ref="E111:F111"/>
    <mergeCell ref="A112:B112"/>
    <mergeCell ref="E112:F112"/>
    <mergeCell ref="A94:F94"/>
    <mergeCell ref="A95:B95"/>
    <mergeCell ref="E95:F95"/>
    <mergeCell ref="A96:B96"/>
    <mergeCell ref="E96:F96"/>
    <mergeCell ref="A97:B97"/>
    <mergeCell ref="E97:F97"/>
    <mergeCell ref="A98:B98"/>
    <mergeCell ref="E98:F98"/>
    <mergeCell ref="A86:B86"/>
    <mergeCell ref="C86:D86"/>
    <mergeCell ref="E86:F86"/>
    <mergeCell ref="A87:B87"/>
    <mergeCell ref="C87:D87"/>
    <mergeCell ref="E87:F87"/>
    <mergeCell ref="A90:F90"/>
    <mergeCell ref="A92:B92"/>
    <mergeCell ref="E92:F92"/>
    <mergeCell ref="A83:B83"/>
    <mergeCell ref="C83:D83"/>
    <mergeCell ref="E83:F83"/>
    <mergeCell ref="A84:B84"/>
    <mergeCell ref="C84:D84"/>
    <mergeCell ref="E84:F84"/>
    <mergeCell ref="A85:B85"/>
    <mergeCell ref="C85:D85"/>
    <mergeCell ref="E85:F85"/>
    <mergeCell ref="A80:B80"/>
    <mergeCell ref="C80:D80"/>
    <mergeCell ref="E80:F80"/>
    <mergeCell ref="A81:B81"/>
    <mergeCell ref="C81:D81"/>
    <mergeCell ref="E81:F81"/>
    <mergeCell ref="A82:B82"/>
    <mergeCell ref="C82:D82"/>
    <mergeCell ref="E82:F82"/>
    <mergeCell ref="A77:B77"/>
    <mergeCell ref="C77:D77"/>
    <mergeCell ref="E77:F77"/>
    <mergeCell ref="A78:B78"/>
    <mergeCell ref="C78:D78"/>
    <mergeCell ref="E78:F78"/>
    <mergeCell ref="A79:B79"/>
    <mergeCell ref="C79:D79"/>
    <mergeCell ref="E79:F79"/>
    <mergeCell ref="A63:F63"/>
    <mergeCell ref="A65:F65"/>
    <mergeCell ref="A66:F66"/>
    <mergeCell ref="A69:G69"/>
    <mergeCell ref="A71:F71"/>
    <mergeCell ref="A74:F74"/>
    <mergeCell ref="A76:B76"/>
    <mergeCell ref="C76:D76"/>
    <mergeCell ref="E76:F76"/>
    <mergeCell ref="A48:G48"/>
    <mergeCell ref="A50:F50"/>
    <mergeCell ref="A51:F51"/>
    <mergeCell ref="A53:F53"/>
    <mergeCell ref="A54:F54"/>
    <mergeCell ref="A56:F56"/>
    <mergeCell ref="A57:F57"/>
    <mergeCell ref="A59:F59"/>
    <mergeCell ref="A60:F60"/>
    <mergeCell ref="C38:D38"/>
    <mergeCell ref="C39:D39"/>
    <mergeCell ref="C40:D40"/>
    <mergeCell ref="A42:B42"/>
    <mergeCell ref="A43:B43"/>
    <mergeCell ref="C43:D43"/>
    <mergeCell ref="A44:B44"/>
    <mergeCell ref="C44:D44"/>
    <mergeCell ref="A45:B45"/>
    <mergeCell ref="C45:D45"/>
    <mergeCell ref="A32:B32"/>
    <mergeCell ref="C32:D32"/>
    <mergeCell ref="A33:B33"/>
    <mergeCell ref="C33:D33"/>
    <mergeCell ref="A34:B34"/>
    <mergeCell ref="C34:D34"/>
    <mergeCell ref="A36:B36"/>
    <mergeCell ref="C36:D36"/>
    <mergeCell ref="C37:D37"/>
    <mergeCell ref="A26:B26"/>
    <mergeCell ref="C26:D26"/>
    <mergeCell ref="A27:B27"/>
    <mergeCell ref="C27:D27"/>
    <mergeCell ref="A29:B29"/>
    <mergeCell ref="A30:B30"/>
    <mergeCell ref="C30:D30"/>
    <mergeCell ref="A31:B31"/>
    <mergeCell ref="C31:D31"/>
    <mergeCell ref="A16:B17"/>
    <mergeCell ref="C16:D17"/>
    <mergeCell ref="A20:G20"/>
    <mergeCell ref="A22:B22"/>
    <mergeCell ref="A23:B23"/>
    <mergeCell ref="C23:D23"/>
    <mergeCell ref="A24:B24"/>
    <mergeCell ref="C24:D24"/>
    <mergeCell ref="A25:B25"/>
    <mergeCell ref="C25:D25"/>
    <mergeCell ref="A1:F1"/>
    <mergeCell ref="A2:F2"/>
    <mergeCell ref="A11:G11"/>
    <mergeCell ref="A13:B13"/>
    <mergeCell ref="C13:F13"/>
    <mergeCell ref="A14:B14"/>
    <mergeCell ref="A15:B15"/>
    <mergeCell ref="E15:F15"/>
    <mergeCell ref="A4:F10"/>
  </mergeCells>
  <hyperlinks>
    <hyperlink ref="A4:F10" r:id="rId1" display="Please upload this completed application and supporting documentation by 11:59pm, November 11, 2012 to the SSC website. Click here to access the webpage. The committee will be voting on project funding on 11/30/12. Funding will be made available at the en" xr:uid="{00000000-0004-0000-0000-000000000000}"/>
    <hyperlink ref="A176:F176" r:id="rId2" display="Please estimate the greenhouse gas impact this project will have, if applicable. Use the University of Illinois at Urbana-Champaign Energy Management website to determine the cost of energy on campus and the following chart to determine GHG emissions:" xr:uid="{00000000-0004-0000-0000-000001000000}"/>
    <hyperlink ref="C33" r:id="rId3" xr:uid="{00000000-0004-0000-0000-000002000000}"/>
    <hyperlink ref="C25" r:id="rId4" xr:uid="{00000000-0004-0000-0000-000003000000}"/>
    <hyperlink ref="F37" r:id="rId5" xr:uid="{00000000-0004-0000-0000-000004000000}"/>
    <hyperlink ref="F38" r:id="rId6" xr:uid="{00000000-0004-0000-0000-000005000000}"/>
    <hyperlink ref="F39" r:id="rId7" xr:uid="{00000000-0004-0000-0000-000006000000}"/>
    <hyperlink ref="F40" r:id="rId8" xr:uid="{00000000-0004-0000-0000-000007000000}"/>
    <hyperlink ref="C25:D25" r:id="rId9" display="zbgrant@illinois.edu" xr:uid="{ACC0EC4E-64F8-46AE-80ED-7D692F286D5A}"/>
    <hyperlink ref="C33:D33" r:id="rId10" display="amtammen@illinois.edu" xr:uid="{979030D9-B3F9-41B4-ADA8-BD8564D4C8E9}"/>
  </hyperlinks>
  <pageMargins left="0.75" right="0.75" top="1" bottom="1" header="0.5" footer="0.5"/>
  <pageSetup orientation="portrait" horizontalDpi="4294967292" verticalDpi="4294967292"/>
  <drawing r:id="rId1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887C9F-6493-4E93-8F08-475CFD7C3F9C}"/>
</file>

<file path=customXml/itemProps2.xml><?xml version="1.0" encoding="utf-8"?>
<ds:datastoreItem xmlns:ds="http://schemas.openxmlformats.org/officeDocument/2006/customXml" ds:itemID="{B0DEA429-E48E-443B-9108-BC26E5494FED}"/>
</file>

<file path=customXml/itemProps3.xml><?xml version="1.0" encoding="utf-8"?>
<ds:datastoreItem xmlns:ds="http://schemas.openxmlformats.org/officeDocument/2006/customXml" ds:itemID="{103A851F-9B61-4B7E-BADF-8166607BAE1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Beverage, McKenzie</dc:creator>
  <cp:keywords/>
  <dc:description/>
  <cp:lastModifiedBy>Maurer, Helen</cp:lastModifiedBy>
  <cp:revision/>
  <dcterms:created xsi:type="dcterms:W3CDTF">2012-10-24T18:55:14Z</dcterms:created>
  <dcterms:modified xsi:type="dcterms:W3CDTF">2025-02-20T22:49:02Z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