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9"/>
  <workbookPr checkCompatibility="1" autoCompressPictures="0"/>
  <xr:revisionPtr revIDLastSave="2" documentId="11_125579192B1D9825C4B22651170EBDB58539DEA0" xr6:coauthVersionLast="47" xr6:coauthVersionMax="47" xr10:uidLastSave="{CC17541D-D1FE-4240-886B-1C0E133BA00F}"/>
  <bookViews>
    <workbookView xWindow="0" yWindow="0" windowWidth="25600" windowHeight="15540" tabRatio="500" xr2:uid="{00000000-000D-0000-FFFF-FFFF00000000}"/>
  </bookViews>
  <sheets>
    <sheet name="SSC Step 2 Application" sheetId="1" r:id="rId1"/>
  </sheet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9" i="1" l="1"/>
  <c r="E147" i="1"/>
  <c r="E148"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95" i="1"/>
  <c r="E96" i="1"/>
  <c r="E97" i="1"/>
  <c r="E98" i="1"/>
  <c r="E99" i="1"/>
  <c r="E100" i="1"/>
  <c r="E101" i="1"/>
  <c r="E102" i="1"/>
  <c r="E103" i="1"/>
  <c r="E104" i="1"/>
  <c r="E105" i="1"/>
  <c r="E159" i="1"/>
  <c r="C14" i="1"/>
</calcChain>
</file>

<file path=xl/sharedStrings.xml><?xml version="1.0" encoding="utf-8"?>
<sst xmlns="http://schemas.openxmlformats.org/spreadsheetml/2006/main" count="137" uniqueCount="116">
  <si>
    <t>Funding Application: Step 2</t>
  </si>
  <si>
    <t>Please upload this completed application and supporting documentation by 11:59pm, November 11, 2012 to the SSC website. Click here to access the webpage. The committee will be voting on project funding on 11/30/12. Funding will be made available at the end of the semester in which the application was submitted. The Working Group Chairs will be in contact with you regarding any questions about the application. If you have any questions about the application process, please contact the SSC Program Advisor, Mckenzie Beverage, at mbeverag@illinois.edu.</t>
  </si>
  <si>
    <t>GENERAL INFORMATION</t>
  </si>
  <si>
    <t>Project Title:</t>
  </si>
  <si>
    <t>Campus Bicycle Shop</t>
  </si>
  <si>
    <t>Total Amount Requested from SSC:</t>
  </si>
  <si>
    <t>Amount Requested as:</t>
  </si>
  <si>
    <t>Grant</t>
  </si>
  <si>
    <t>(LOAN or GRANT)</t>
  </si>
  <si>
    <t>Topic Areas</t>
  </si>
  <si>
    <t>Please select the topic area(s) that best describes your project:</t>
  </si>
  <si>
    <t>Transportation, Education</t>
  </si>
  <si>
    <t>Energy</t>
  </si>
  <si>
    <t>Land</t>
  </si>
  <si>
    <t>Food &amp; Waste</t>
  </si>
  <si>
    <t>Education</t>
  </si>
  <si>
    <t>Water</t>
  </si>
  <si>
    <t>Transportation</t>
  </si>
  <si>
    <t>CONTACT INFORMATION</t>
  </si>
  <si>
    <t>Applicant/Project Leader</t>
  </si>
  <si>
    <t>Name:</t>
  </si>
  <si>
    <t>Amelia Neptune</t>
  </si>
  <si>
    <t>Unit/Department:</t>
  </si>
  <si>
    <t>Transportation Demand Mgmt, Facilities &amp; Services</t>
  </si>
  <si>
    <t>Email:</t>
  </si>
  <si>
    <t>aneptune@illinois.edu</t>
  </si>
  <si>
    <t>Phone Number:</t>
  </si>
  <si>
    <t>217-300-1316</t>
  </si>
  <si>
    <t>Organization Code (for CFOP):</t>
  </si>
  <si>
    <t>701012</t>
  </si>
  <si>
    <t>Financial Contact</t>
  </si>
  <si>
    <t>Morgan Johnston</t>
  </si>
  <si>
    <t>Role:</t>
  </si>
  <si>
    <t>Transportation Demand Mgmt Coordinator</t>
  </si>
  <si>
    <t>Faculty/Unit/Department:</t>
  </si>
  <si>
    <t>Facilities &amp; Services</t>
  </si>
  <si>
    <t>mbjohnst@illinois.edu</t>
  </si>
  <si>
    <t>217-333-2668</t>
  </si>
  <si>
    <t>Project Team:</t>
  </si>
  <si>
    <t>Name</t>
  </si>
  <si>
    <t>Faculty/Department</t>
  </si>
  <si>
    <t>Email</t>
  </si>
  <si>
    <t>TDM, F&amp;S</t>
  </si>
  <si>
    <t>Ken Sutto</t>
  </si>
  <si>
    <t>kensutto@illinois.edu</t>
  </si>
  <si>
    <t>Facilities Manager Contact</t>
  </si>
  <si>
    <t>(if applicable)</t>
  </si>
  <si>
    <t>n/a</t>
  </si>
  <si>
    <t>PROJECT DESCRIPTION</t>
  </si>
  <si>
    <t>Provide a brief background of the project, the goals, and desired outcome.</t>
  </si>
  <si>
    <t>The Campus Bicycle Shop offers a hands-on, educational space meant to provide knowledge and experience in fixing bicycles, and is dedicated to empowering individuals to lead sustainable lifestyles. The shop opened in May 2010 with the support of SSC, Facilities &amp; Services, the Center for a Sustainable Environment, and The Bike Project of Urbana-Champaign.  In less than 3 years, the shop has welcomed thousands of students and other campus cyclists into its doors as visitors, members, and volunteers.
This past year, with the support of SSC to hire the shop’s first full time Shop Manager and team of part-time student employees, we have seen fantastic growth and improvement in the shop’s outreach and operations. With a more organized work space, new models for tracking our finances and progress, and a larger, more experienced staff dedicated to improving the experience of shop visitors and increasing the inventory of refurbished bikes for sale, and we are now better poised than ever to begin to plan for the shop’s transition toward financial independence from SSC. With the proven success of the shop’s first three years in business, the Transportation Demand Management team was able to get Facilities &amp; Services to commit $25,000 to the shop in FY14, more than campus has ever committed to the shop previously. This time next year, we hope to have similar commitments from a number of other campus entities in order to guarantee the longevity and sustainability of the Campus Bicycle Shop, long into the future. 
Requested SSC funds for FY14 will help the Campus Bicycle Shop reach this transition point by supporting new and improved tactics for publicity and outreach efforts for the shop (25% of the requested funds requested in this proposal) and by further expanding the staff hours to continue the work that started in FY13, such as offering more bikes for sale, and providing courses in bicycle mechanics (75% of the requested funds from SSC). During each of the past three years the shop has seen improvements and expansion, and we are  confident that this coming year will be a critical turning point in establishing a model for the shop’s long-term financial future.</t>
  </si>
  <si>
    <t>Describe how the project will improve the sustainability of the Illinois campus and how the project goes above and beyond campus standards.</t>
  </si>
  <si>
    <t xml:space="preserve">The Campus Bicycle Shop provides a very important resource for the bicycling community on campus, enabling students, employees, and campus visitors to make bicycles their primary mode of transportation. As the shop continues to improve and expand, it will be able to reach more and more of the campus community, and thus enable more people to switch to sustainable transportation. The Campus Bicycle Shop serves as a practical resource for the campus’ thousands of bicycle owners, as well as an important reminder to everyone else at the University of Illinois that bicycles offer a viable transportation alternative to cars. With increased funding in FY14 for outreach and publicity, as well as for expanded staff hours, the shop will be able to increase its impact during the next year, and also develop a strong foundation for greater financial independence in the future.  </t>
  </si>
  <si>
    <t>Where will the project be located? Will special permissions be required to enact the project on this site? If so, please explain and attach any letters of support at the end of the application.</t>
  </si>
  <si>
    <t xml:space="preserve">The Campus Bicycle Shop is located at 608 E. Pennsylvania, Champaign. In addition to the existing shop location, our outreach efforts in the past year have expanded to more events and locations on campus, and we plan to continue this trend in FY14. Our intent is to partner with various entities across the campus to have the Campus Bicycle Shop staff offer regular educational workshops and demonstration events in residence &amp; dining halls, the Union, Campus Rec facilities, the Quad, and other high-traffic student areas to expand our reach and impact. </t>
  </si>
  <si>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</si>
  <si>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The Campus Bicycle Shop is a collaboration between the University of Illinois and The Bike Project of Urbana Champaign. The Shop Manager officially reports to the Transportation Demand Management Coordinator in Facilities &amp; Services, and for FY14, F&amp;S has committed to contributing $25,000 toward staff salary/wages. Facilities &amp; Services also provides administrative support for the Shop such as providing office supplies, computer stations, and tech support. The Center for a Sustainable Environment continues to provide support for the Shop by covering utility costs for the Shop space. The Bike Project of Urbana Champaign has committed to contributing a third of the Shop Manager’s salary in FY14, or $13,383, in addition to continuing to provide all the parts, tools, and supplies, and additional volunteer support for shop operations, as it has in the past. The beneficiaries of this project include all current and future members of the Campus Bicycle Shop, as well as the individuals and groups that use the shop as a meeting space and community resource for bicycle enthusiasts. </t>
  </si>
  <si>
    <t>Please indicate how this project will involve or impact students. What role will students play in the project?</t>
  </si>
  <si>
    <t xml:space="preserve">Students make up the primary membership, visitor, and volunteer base of the Campus Bicycle Shop.  Student employees and volunteers will continue to help shape the future of the shop by sharing ideas and input into new events, outreach efforts, and services provided by the shop. They are also a critical aspect of implementing the shop’s operations and outreach efforts, from refurbishing used bikes for sale, to organizing weekly bike rides that are open to the entire campus community. Additionally, the shop provides a meeting space for student groups such as The Bike Project RSO, and allows students who are interested in bicycles to connect with each other and other cyclists in the community. </t>
  </si>
  <si>
    <t>Have you applied for funding from SSC before? If so, for what project?</t>
  </si>
  <si>
    <t xml:space="preserve">I personally have not applied for funding from SSC before this semester, but my department (Transportation Demand Management) has, for bicycle parking and for the Campus Bicycle Shop in previous semesters. I was also involved in the Bike Sharing Feasibility Study project final report, the Composting Facility project application, and the Solar Farm project application. I am also submitting an application for the Bicycle Education &amp; Encouragement project this semester. </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</si>
  <si>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</si>
  <si>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</si>
  <si>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</si>
  <si>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</si>
  <si>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</si>
  <si>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</si>
  <si>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</si>
  <si>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Hire new Shop Manager</t>
  </si>
  <si>
    <t>3-6 weeks (taking place prior to new funding cycle)</t>
  </si>
  <si>
    <t>Finalize plans for courses &amp; events during academic year</t>
  </si>
  <si>
    <t>8 weeks</t>
  </si>
  <si>
    <t>Install new sign outside of Campus Bicycle Shop</t>
  </si>
  <si>
    <t>4 weeks</t>
  </si>
  <si>
    <t>Hire 3-4 student employees</t>
  </si>
  <si>
    <t>Host 3 outreach events and 3 courses/workshops during fall</t>
  </si>
  <si>
    <t>16 weeks</t>
  </si>
  <si>
    <t>Host 3 outreach events and 3 courses/workshops during spring</t>
  </si>
  <si>
    <t>Develop budget &amp; financial plan for FY15</t>
  </si>
  <si>
    <t>12 weeks</t>
  </si>
  <si>
    <t>Secure funding from campus units for FY15 &amp; beyond</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</si>
  <si>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</si>
  <si>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</si>
  <si>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</si>
  <si>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</si>
  <si>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</si>
  <si>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</si>
  <si>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</si>
  <si>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Subtotal</t>
  </si>
  <si>
    <t>Publicity &amp; Communication</t>
  </si>
  <si>
    <t>Permanent Sign for outside of shop</t>
  </si>
  <si>
    <t>Portable event banners for off-site events</t>
  </si>
  <si>
    <t>Color printer for in-house printing of fliers, course materials, etc.</t>
  </si>
  <si>
    <t>Course, event, &amp; shop advertising/publicity budget</t>
  </si>
  <si>
    <t>Course &amp; event costs (materials, room rentals, etc.)</t>
  </si>
  <si>
    <t>Personnel &amp; Wages</t>
  </si>
  <si>
    <t>44% of Hourly Wages for Student Employees</t>
  </si>
  <si>
    <t>33% of Annual Salary for Shop Manager</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</si>
  <si>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</si>
  <si>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</si>
  <si>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</si>
  <si>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</si>
  <si>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Facilities &amp; Services is working with The Bike Project to gain a thorough understanding of the shop’s ongoing and long-term financial requirements.  As the shop has become more established and its operations have become more efficient, the net income generated by the shop has grown, though it is not yet enough to cover the costs of operation. It is clear that the shop will continue to require funding contributions from the campus to cover some of the staff time required to keep the shop in business, beginning with Facilities &amp; Services’ contribution of $25,000 in FY14. During the next year, we will explore new, permanent sources of funding from campus and develop a business model that will move the shop toward self-sufficiency.  Please see the attached PDF for a breakdown of the proposed evolution of annual funding sources for the shop’s staff time costs.</t>
  </si>
  <si>
    <t>Please include any other sources of funding that have been obtained or applied for, and please attach any relevant letters of support.</t>
  </si>
  <si>
    <t xml:space="preserve">In addition to the $30,266 we are requesting from SSC for FY14, we have already received additional commitments totaling $38,883 from other sources. Please see the attached letters of support from The Bike Project, indicating their commitment of $13,833, and from Facilities &amp; Services, indicating their commitment of $25,000. </t>
  </si>
  <si>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</si>
  <si>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</si>
  <si>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t xml:space="preserve">The Campus Bicycle Shop helps the University reach its transportation iCAP goal to reduce related emissions by 50 percent by 2025. For three years the shop has helped the university work toward this goal by supporting those who use bicycles for transportation, and by making bikes a more feasible alternative to motor vehicles on this campus. In its fourth year, the Campus Bicycle Shop is well positioned to expand these efforts even more through increased outreach and publicity efforts, as well as through increased staff capacity.  This means more events outside of the shop to reach new audiences, more refurbished bikes to sell to students, and more courses, workshops, and demonstrations to educate the campus about bikes in FY14. </t>
  </si>
  <si>
    <t>See above.  (this question is repeated)</t>
  </si>
  <si>
    <t>Please estimate the greenhouse gas impact this project will have, if applicable. Use the University of Illinois at Urbana-Champaign Energy Management website (click here) to determine the cost of energy on campus and the following chart to determine GHG emissions:</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</si>
  <si>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</si>
  <si>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</si>
  <si>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</si>
  <si>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 xml:space="preserve">Approximately 25% of this funding request will cover the costs of both immediate and long-term publicity needs of the Campus Bicycle Shop. Roughly half of the publicity costs in this year’s proposed budget will continue to benefit the shop beyond this upcoming funding cycle, including a permanent sign for outside the shop, a color printer to produce fliers and materials in-house, and 4 portable event banners to bring to off-site events across campus. The other half of the publicity budget will be dedicated toward new specific events, workshops, demonstrations, and courses to be offered by shop staff in the next year. Each of these events will serve as additional publicity for the shop itself, thus doubling their impact as both outreach and educational opportunities. 
This project has a page on the iCAP Portal, and regular updates, metrics, and notices will be posted on that website throughout the year for the public to stay informed about shop progress and updates. http://icap.sustainability.illinois.edu/project/campus-bicycle-shop </t>
  </si>
  <si>
    <t>Please list specific outreach goals and ways in which the outreach can be measured.</t>
  </si>
  <si>
    <t xml:space="preserve">The best way to measure the success of our outreach efforts will be the membership, visitor, and course registration/event attendee numbers during the next year. Improved tracking of this data began in August, 2012, and we will be able to compare our future data to the benchmarks being set during the current year. 
Outreach goals for next year include:
      • Gain 400 new members at the Campus Bicycle Shop between July 2013-June 2014 (up from projected ~250 new members this year)
      • 1000 visits at the shop each Quarter (up from ~700 per quarter this year)
      • Reach 500 people through events, expos, courses, demos, and workshops during the course of the year (no estimate for this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</si>
</sst>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quot;$&quot;\(#,##0.00\)"/>
    <numFmt numFmtId="165" formatCode="[&lt;=9999999]###\-####;\(###\)\ ###\-####"/>
    <numFmt numFmtId="166" formatCode="m/d/yy;@"/>
  </numFmts>
  <fonts count="19">
    <font>
      <sz val="10"/>
      <color rgb="FF000000"/>
      <name val="Arial"/>
    </font>
    <font>
      <sz val="12"/>
      <color rgb="FF000000"/>
      <name val="Calibri"/>
    </font>
    <font>
      <b/>
      <sz val="20"/>
      <color rgb="FF000090"/>
      <name val="Calibri"/>
    </font>
    <font>
      <b/>
      <sz val="16"/>
      <color rgb="FF000000"/>
      <name val="Calibri"/>
    </font>
    <font>
      <b/>
      <sz val="12"/>
      <color rgb="FF000000"/>
      <name val="Calibri"/>
    </font>
    <font>
      <sz val="36"/>
      <color rgb="FF008000"/>
      <name val="Calibri"/>
    </font>
    <font>
      <b/>
      <sz val="14"/>
      <color rgb="FF000000"/>
      <name val="Calibri"/>
    </font>
    <font>
      <sz val="12"/>
      <color rgb="FF000000"/>
      <name val="Calibri"/>
    </font>
    <font>
      <sz val="12"/>
      <color rgb="FF000000"/>
      <name val="Calibri"/>
    </font>
    <font>
      <sz val="12"/>
      <color rgb="FF000000"/>
      <name val="Calibri"/>
    </font>
    <font>
      <b/>
      <sz val="20"/>
      <color rgb="FF000000"/>
      <name val="Calibri"/>
    </font>
    <font>
      <b/>
      <sz val="24"/>
      <color rgb="FFE36C09"/>
      <name val="Calibri"/>
    </font>
    <font>
      <u/>
      <sz val="10"/>
      <color theme="10"/>
      <name val="Arial"/>
    </font>
    <font>
      <u/>
      <sz val="10"/>
      <color theme="11"/>
      <name val="Arial"/>
    </font>
    <font>
      <sz val="14"/>
      <name val="Calibri"/>
      <family val="2"/>
      <scheme val="minor"/>
    </font>
    <font>
      <sz val="12"/>
      <color rgb="FF000000"/>
      <name val="Calibri"/>
      <family val="2"/>
    </font>
    <font>
      <b/>
      <sz val="12"/>
      <color rgb="FF000000"/>
      <name val="Calibri"/>
      <family val="2"/>
    </font>
    <font>
      <b/>
      <sz val="12"/>
      <name val="Calibri"/>
      <family val="2"/>
      <scheme val="minor"/>
    </font>
    <font>
      <sz val="8"/>
      <name val="Arial"/>
    </font>
  </fonts>
  <fills count="8">
    <fill>
      <patternFill patternType="none"/>
    </fill>
    <fill>
      <patternFill patternType="gray125"/>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3">
    <border>
      <left/>
      <right/>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thin">
        <color auto="1"/>
      </top>
      <bottom style="thin">
        <color auto="1"/>
      </bottom>
      <diagonal/>
    </border>
  </borders>
  <cellStyleXfs count="12">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cellStyleXfs>
  <cellXfs count="133">
    <xf numFmtId="0" fontId="0" fillId="0" borderId="0" xfId="0" applyAlignment="1">
      <alignment wrapText="1"/>
    </xf>
    <xf numFmtId="0" fontId="8" fillId="2" borderId="0" xfId="0" applyFont="1" applyFill="1" applyAlignment="1">
      <alignment vertical="center"/>
    </xf>
    <xf numFmtId="0" fontId="0" fillId="6" borderId="0" xfId="0" applyFill="1" applyAlignment="1">
      <alignment wrapText="1"/>
    </xf>
    <xf numFmtId="0" fontId="7" fillId="6" borderId="0" xfId="0" applyFont="1" applyFill="1" applyAlignment="1">
      <alignment vertical="center"/>
    </xf>
    <xf numFmtId="0" fontId="9" fillId="6" borderId="0" xfId="0" applyFont="1" applyFill="1" applyAlignment="1">
      <alignment horizontal="left" vertical="center"/>
    </xf>
    <xf numFmtId="0" fontId="1" fillId="5" borderId="0" xfId="0" applyFont="1" applyFill="1" applyAlignment="1">
      <alignment vertical="center"/>
    </xf>
    <xf numFmtId="0" fontId="1" fillId="4" borderId="0" xfId="0" applyFont="1" applyFill="1" applyAlignment="1">
      <alignment vertical="center"/>
    </xf>
    <xf numFmtId="0" fontId="2" fillId="5" borderId="0" xfId="0" applyFont="1" applyFill="1" applyAlignment="1">
      <alignment horizontal="left" vertical="center"/>
    </xf>
    <xf numFmtId="0" fontId="10" fillId="4" borderId="0" xfId="0" applyFont="1" applyFill="1" applyAlignment="1">
      <alignment horizontal="left" vertical="center"/>
    </xf>
    <xf numFmtId="0" fontId="10" fillId="4" borderId="27" xfId="0" applyFont="1" applyFill="1" applyBorder="1" applyAlignment="1">
      <alignment horizontal="left" vertical="center"/>
    </xf>
    <xf numFmtId="0" fontId="1" fillId="4" borderId="28" xfId="0" applyFont="1" applyFill="1" applyBorder="1" applyAlignment="1">
      <alignment vertical="center"/>
    </xf>
    <xf numFmtId="164" fontId="1" fillId="3" borderId="2" xfId="0" applyNumberFormat="1" applyFont="1" applyFill="1" applyBorder="1" applyAlignment="1" applyProtection="1">
      <alignment vertical="center"/>
      <protection locked="0"/>
    </xf>
    <xf numFmtId="0" fontId="1" fillId="4" borderId="25" xfId="0" applyFont="1" applyFill="1" applyBorder="1" applyAlignment="1">
      <alignment vertical="center"/>
    </xf>
    <xf numFmtId="0" fontId="1" fillId="4" borderId="16" xfId="0" applyFont="1" applyFill="1" applyBorder="1" applyAlignment="1">
      <alignment vertical="center"/>
    </xf>
    <xf numFmtId="49" fontId="1" fillId="3" borderId="2" xfId="0" applyNumberFormat="1" applyFont="1" applyFill="1" applyBorder="1" applyAlignment="1" applyProtection="1">
      <alignment horizontal="center" vertical="center"/>
      <protection locked="0"/>
    </xf>
    <xf numFmtId="0" fontId="1" fillId="4" borderId="13" xfId="0" applyFont="1" applyFill="1" applyBorder="1" applyAlignment="1">
      <alignment horizontal="left" vertical="center"/>
    </xf>
    <xf numFmtId="0" fontId="1" fillId="4" borderId="21" xfId="0" applyFont="1" applyFill="1" applyBorder="1" applyAlignment="1">
      <alignment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4" fillId="4" borderId="0" xfId="0" applyFont="1" applyFill="1" applyAlignment="1">
      <alignment horizontal="right" vertical="center" wrapText="1"/>
    </xf>
    <xf numFmtId="0" fontId="1" fillId="4" borderId="28"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6" xfId="0" applyFont="1" applyFill="1" applyBorder="1" applyAlignment="1">
      <alignment vertical="center"/>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7" xfId="0" applyFont="1" applyFill="1" applyBorder="1" applyAlignment="1">
      <alignment vertical="center"/>
    </xf>
    <xf numFmtId="165" fontId="1" fillId="4" borderId="22" xfId="0" applyNumberFormat="1" applyFont="1" applyFill="1" applyBorder="1" applyAlignment="1">
      <alignment horizontal="center" vertical="center"/>
    </xf>
    <xf numFmtId="0" fontId="4" fillId="4" borderId="14" xfId="0" applyFont="1" applyFill="1" applyBorder="1" applyAlignment="1">
      <alignment horizontal="center" vertical="center"/>
    </xf>
    <xf numFmtId="0" fontId="1" fillId="4" borderId="18" xfId="0" applyFont="1" applyFill="1" applyBorder="1" applyAlignment="1">
      <alignment horizontal="right" vertical="center"/>
    </xf>
    <xf numFmtId="0" fontId="4" fillId="6" borderId="20" xfId="0" applyFont="1" applyFill="1" applyBorder="1" applyAlignment="1" applyProtection="1">
      <alignment horizontal="center" vertical="center"/>
      <protection locked="0"/>
    </xf>
    <xf numFmtId="0" fontId="12" fillId="6" borderId="20" xfId="3" applyFill="1" applyBorder="1" applyAlignment="1" applyProtection="1">
      <alignment horizontal="center" vertical="center"/>
      <protection locked="0"/>
    </xf>
    <xf numFmtId="0" fontId="1" fillId="4" borderId="6" xfId="0" applyFont="1" applyFill="1" applyBorder="1" applyAlignment="1">
      <alignment horizontal="center" vertical="center"/>
    </xf>
    <xf numFmtId="0" fontId="1" fillId="4" borderId="22" xfId="0" applyFont="1" applyFill="1" applyBorder="1" applyAlignment="1">
      <alignment vertical="center"/>
    </xf>
    <xf numFmtId="0" fontId="4" fillId="4" borderId="0" xfId="0" applyFont="1" applyFill="1" applyAlignment="1">
      <alignment horizontal="left" vertical="center"/>
    </xf>
    <xf numFmtId="0" fontId="1"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164" fontId="1" fillId="3" borderId="20" xfId="0" applyNumberFormat="1" applyFont="1" applyFill="1" applyBorder="1" applyAlignment="1" applyProtection="1">
      <alignment vertical="center"/>
      <protection locked="0"/>
    </xf>
    <xf numFmtId="3" fontId="1" fillId="3" borderId="20" xfId="0" applyNumberFormat="1" applyFont="1" applyFill="1" applyBorder="1" applyAlignment="1" applyProtection="1">
      <alignment vertical="center"/>
      <protection locked="0"/>
    </xf>
    <xf numFmtId="164" fontId="1" fillId="3" borderId="15"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0" fontId="15" fillId="4" borderId="10" xfId="0" applyFont="1" applyFill="1" applyBorder="1" applyAlignment="1">
      <alignment horizontal="right" vertical="center"/>
    </xf>
    <xf numFmtId="164" fontId="1" fillId="4" borderId="22" xfId="0" applyNumberFormat="1" applyFont="1" applyFill="1" applyBorder="1" applyAlignment="1">
      <alignment horizontal="center" vertical="center"/>
    </xf>
    <xf numFmtId="164" fontId="1" fillId="4" borderId="6" xfId="0" applyNumberFormat="1" applyFont="1" applyFill="1" applyBorder="1" applyAlignment="1">
      <alignment vertical="center"/>
    </xf>
    <xf numFmtId="0" fontId="1" fillId="4" borderId="0" xfId="0" applyFont="1" applyFill="1" applyAlignment="1">
      <alignment horizontal="center" vertical="center"/>
    </xf>
    <xf numFmtId="164" fontId="1" fillId="4" borderId="0" xfId="0" applyNumberFormat="1" applyFont="1" applyFill="1" applyAlignment="1">
      <alignment vertical="center"/>
    </xf>
    <xf numFmtId="164" fontId="1" fillId="4" borderId="8" xfId="0" applyNumberFormat="1" applyFont="1" applyFill="1" applyBorder="1" applyAlignment="1">
      <alignment horizontal="center" vertical="center"/>
    </xf>
    <xf numFmtId="0" fontId="3" fillId="4" borderId="24" xfId="0" applyFont="1" applyFill="1" applyBorder="1" applyAlignment="1">
      <alignment horizontal="right" vertical="center"/>
    </xf>
    <xf numFmtId="0" fontId="17" fillId="5" borderId="0" xfId="3" applyFont="1" applyFill="1" applyBorder="1" applyAlignment="1">
      <alignment horizontal="center" wrapText="1"/>
    </xf>
    <xf numFmtId="0" fontId="17" fillId="5" borderId="27" xfId="3" applyFont="1" applyFill="1" applyBorder="1" applyAlignment="1">
      <alignment horizontal="center" wrapText="1"/>
    </xf>
    <xf numFmtId="49" fontId="1" fillId="7" borderId="12" xfId="0" applyNumberFormat="1" applyFont="1" applyFill="1" applyBorder="1" applyAlignment="1" applyProtection="1">
      <alignment horizontal="left" vertical="center" wrapText="1"/>
      <protection locked="0"/>
    </xf>
    <xf numFmtId="49" fontId="1" fillId="7" borderId="8" xfId="0" applyNumberFormat="1" applyFont="1" applyFill="1" applyBorder="1" applyAlignment="1" applyProtection="1">
      <alignment horizontal="left" vertical="center" wrapText="1"/>
      <protection locked="0"/>
    </xf>
    <xf numFmtId="49" fontId="1" fillId="7" borderId="26" xfId="0" applyNumberFormat="1" applyFont="1" applyFill="1" applyBorder="1" applyAlignment="1" applyProtection="1">
      <alignment horizontal="left" vertical="center" wrapText="1"/>
      <protection locked="0"/>
    </xf>
    <xf numFmtId="0" fontId="4" fillId="5" borderId="27" xfId="0" applyFont="1" applyFill="1" applyBorder="1" applyAlignment="1">
      <alignment horizontal="left"/>
    </xf>
    <xf numFmtId="0" fontId="4" fillId="5" borderId="27" xfId="0" applyFont="1" applyFill="1" applyBorder="1" applyAlignment="1">
      <alignment horizontal="left" wrapText="1"/>
    </xf>
    <xf numFmtId="0" fontId="17" fillId="5" borderId="0" xfId="3" applyFont="1" applyFill="1" applyBorder="1" applyAlignment="1" applyProtection="1">
      <alignment horizontal="left" wrapText="1"/>
      <protection locked="0"/>
    </xf>
    <xf numFmtId="0" fontId="1" fillId="4" borderId="0" xfId="0" applyFont="1" applyFill="1" applyAlignment="1">
      <alignment horizontal="left" vertical="center" wrapText="1"/>
    </xf>
    <xf numFmtId="0" fontId="4" fillId="5" borderId="27" xfId="0" applyFont="1" applyFill="1" applyBorder="1" applyAlignment="1">
      <alignment horizontal="left" vertical="center" wrapText="1"/>
    </xf>
    <xf numFmtId="49" fontId="1" fillId="3" borderId="20" xfId="0" applyNumberFormat="1" applyFont="1" applyFill="1" applyBorder="1" applyAlignment="1" applyProtection="1">
      <alignment horizontal="center" vertical="center"/>
      <protection locked="0"/>
    </xf>
    <xf numFmtId="164" fontId="1" fillId="3" borderId="15"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164" fontId="1" fillId="4" borderId="19" xfId="0" applyNumberFormat="1" applyFont="1" applyFill="1" applyBorder="1" applyAlignment="1">
      <alignment horizontal="center" vertical="center"/>
    </xf>
    <xf numFmtId="164" fontId="1" fillId="4" borderId="9" xfId="0" applyNumberFormat="1" applyFont="1" applyFill="1" applyBorder="1" applyAlignment="1">
      <alignment horizontal="center" vertical="center"/>
    </xf>
    <xf numFmtId="164" fontId="3" fillId="4" borderId="12" xfId="0" applyNumberFormat="1" applyFont="1" applyFill="1" applyBorder="1" applyAlignment="1">
      <alignment horizontal="center" vertical="center"/>
    </xf>
    <xf numFmtId="164" fontId="3" fillId="4" borderId="26" xfId="0" applyNumberFormat="1" applyFont="1" applyFill="1" applyBorder="1" applyAlignment="1">
      <alignment horizontal="center" vertical="center"/>
    </xf>
    <xf numFmtId="49" fontId="1" fillId="3" borderId="15" xfId="0" applyNumberFormat="1" applyFont="1" applyFill="1" applyBorder="1" applyAlignment="1" applyProtection="1">
      <alignment horizontal="center" vertical="center"/>
      <protection locked="0"/>
    </xf>
    <xf numFmtId="49" fontId="1" fillId="3" borderId="23" xfId="0" applyNumberFormat="1" applyFont="1" applyFill="1" applyBorder="1" applyAlignment="1" applyProtection="1">
      <alignment horizontal="center" vertical="center"/>
      <protection locked="0"/>
    </xf>
    <xf numFmtId="0" fontId="6" fillId="4" borderId="14" xfId="0" applyFont="1" applyFill="1" applyBorder="1" applyAlignment="1">
      <alignment horizontal="left" vertical="center"/>
    </xf>
    <xf numFmtId="49" fontId="1" fillId="3" borderId="15" xfId="0" applyNumberFormat="1" applyFont="1" applyFill="1" applyBorder="1" applyAlignment="1" applyProtection="1">
      <alignment horizontal="center" vertical="center" shrinkToFit="1"/>
      <protection locked="0"/>
    </xf>
    <xf numFmtId="49" fontId="1" fillId="3" borderId="23" xfId="0" applyNumberFormat="1" applyFont="1" applyFill="1" applyBorder="1" applyAlignment="1" applyProtection="1">
      <alignment horizontal="center" vertical="center" shrinkToFit="1"/>
      <protection locked="0"/>
    </xf>
    <xf numFmtId="164" fontId="1" fillId="3" borderId="20"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164" fontId="1" fillId="4" borderId="12" xfId="0" applyNumberFormat="1" applyFont="1" applyFill="1" applyBorder="1" applyAlignment="1">
      <alignment horizontal="center" vertical="center"/>
    </xf>
    <xf numFmtId="164" fontId="1" fillId="4" borderId="26" xfId="0" applyNumberFormat="1" applyFont="1" applyFill="1" applyBorder="1" applyAlignment="1">
      <alignment horizontal="center" vertical="center"/>
    </xf>
    <xf numFmtId="0" fontId="1" fillId="3" borderId="20" xfId="0" applyFont="1" applyFill="1" applyBorder="1" applyAlignment="1" applyProtection="1">
      <alignment horizontal="center" vertical="center"/>
      <protection locked="0"/>
    </xf>
    <xf numFmtId="166" fontId="1" fillId="3" borderId="20" xfId="0" applyNumberFormat="1" applyFont="1" applyFill="1" applyBorder="1" applyAlignment="1" applyProtection="1">
      <alignment horizontal="center" vertical="center"/>
      <protection locked="0"/>
    </xf>
    <xf numFmtId="0" fontId="1" fillId="3" borderId="15"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49" fontId="1" fillId="6" borderId="20" xfId="0" applyNumberFormat="1" applyFont="1" applyFill="1" applyBorder="1" applyAlignment="1" applyProtection="1">
      <alignment horizontal="center" vertical="center"/>
      <protection locked="0"/>
    </xf>
    <xf numFmtId="166" fontId="1" fillId="6" borderId="20" xfId="0" applyNumberFormat="1" applyFont="1" applyFill="1" applyBorder="1" applyAlignment="1" applyProtection="1">
      <alignment horizontal="center" vertical="center"/>
      <protection locked="0"/>
    </xf>
    <xf numFmtId="0" fontId="3" fillId="4" borderId="0" xfId="0" applyFont="1" applyFill="1" applyAlignment="1">
      <alignment horizontal="center" vertical="center"/>
    </xf>
    <xf numFmtId="166" fontId="1" fillId="3" borderId="15" xfId="0" applyNumberFormat="1" applyFont="1" applyFill="1" applyBorder="1" applyAlignment="1" applyProtection="1">
      <alignment horizontal="center" vertical="center"/>
      <protection locked="0"/>
    </xf>
    <xf numFmtId="166" fontId="1" fillId="3" borderId="23" xfId="0" applyNumberFormat="1"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shrinkToFit="1"/>
      <protection locked="0"/>
    </xf>
    <xf numFmtId="0" fontId="1" fillId="3" borderId="15" xfId="0" applyFont="1" applyFill="1" applyBorder="1" applyAlignment="1" applyProtection="1">
      <alignment horizontal="center" vertical="center" shrinkToFit="1"/>
      <protection locked="0"/>
    </xf>
    <xf numFmtId="0" fontId="1" fillId="3" borderId="23" xfId="0" applyFont="1" applyFill="1" applyBorder="1" applyAlignment="1" applyProtection="1">
      <alignment horizontal="center" vertical="center" shrinkToFit="1"/>
      <protection locked="0"/>
    </xf>
    <xf numFmtId="0" fontId="4" fillId="4" borderId="27" xfId="0" applyFont="1" applyFill="1" applyBorder="1" applyAlignment="1">
      <alignment horizontal="left"/>
    </xf>
    <xf numFmtId="0" fontId="2" fillId="4" borderId="0" xfId="0" applyFont="1" applyFill="1" applyAlignment="1">
      <alignment horizontal="left" vertical="center"/>
    </xf>
    <xf numFmtId="0" fontId="15" fillId="6" borderId="15"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5" fillId="4" borderId="0" xfId="0" applyFont="1" applyFill="1" applyAlignment="1">
      <alignment horizontal="left" vertical="center" wrapText="1"/>
    </xf>
    <xf numFmtId="0" fontId="6" fillId="4" borderId="14" xfId="0" applyFont="1" applyFill="1" applyBorder="1" applyAlignment="1">
      <alignment horizontal="center" vertical="center"/>
    </xf>
    <xf numFmtId="0" fontId="2" fillId="5" borderId="0" xfId="0" applyFont="1" applyFill="1" applyAlignment="1">
      <alignment horizontal="left" vertical="center"/>
    </xf>
    <xf numFmtId="0" fontId="4" fillId="5" borderId="27" xfId="0" applyFont="1" applyFill="1" applyBorder="1" applyAlignment="1">
      <alignment horizontal="left" vertical="center"/>
    </xf>
    <xf numFmtId="0" fontId="4" fillId="6" borderId="15" xfId="0" applyFont="1" applyFill="1" applyBorder="1" applyAlignment="1" applyProtection="1">
      <alignment horizontal="center" vertical="center"/>
      <protection locked="0"/>
    </xf>
    <xf numFmtId="0" fontId="4" fillId="6" borderId="23" xfId="0" applyFont="1" applyFill="1" applyBorder="1" applyAlignment="1" applyProtection="1">
      <alignment horizontal="center" vertical="center"/>
      <protection locked="0"/>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4" xfId="0" applyFont="1" applyFill="1" applyBorder="1" applyAlignment="1">
      <alignment horizontal="right" vertical="center"/>
    </xf>
    <xf numFmtId="49" fontId="1" fillId="3" borderId="12" xfId="0" applyNumberFormat="1" applyFont="1" applyFill="1" applyBorder="1" applyAlignment="1" applyProtection="1">
      <alignment horizontal="center" vertical="center"/>
      <protection locked="0"/>
    </xf>
    <xf numFmtId="49" fontId="1" fillId="3" borderId="26" xfId="0" applyNumberFormat="1" applyFont="1" applyFill="1" applyBorder="1" applyAlignment="1" applyProtection="1">
      <alignment horizontal="center" vertical="center"/>
      <protection locked="0"/>
    </xf>
    <xf numFmtId="165" fontId="1" fillId="3" borderId="12" xfId="0" applyNumberFormat="1" applyFont="1" applyFill="1" applyBorder="1" applyAlignment="1" applyProtection="1">
      <alignment horizontal="center" vertical="center"/>
      <protection locked="0"/>
    </xf>
    <xf numFmtId="165" fontId="1" fillId="3" borderId="26" xfId="0" applyNumberFormat="1" applyFont="1" applyFill="1" applyBorder="1" applyAlignment="1" applyProtection="1">
      <alignment horizontal="center" vertical="center"/>
      <protection locked="0"/>
    </xf>
    <xf numFmtId="49" fontId="12" fillId="3" borderId="12" xfId="3" applyNumberFormat="1" applyFill="1" applyBorder="1" applyAlignment="1" applyProtection="1">
      <alignment horizontal="center" vertical="center"/>
      <protection locked="0"/>
    </xf>
    <xf numFmtId="0" fontId="4" fillId="4" borderId="14" xfId="0" applyFont="1" applyFill="1" applyBorder="1" applyAlignment="1">
      <alignment horizontal="center" vertical="center"/>
    </xf>
    <xf numFmtId="0" fontId="16" fillId="4" borderId="0" xfId="0" applyFont="1" applyFill="1" applyAlignment="1">
      <alignment horizontal="right" vertical="center" wrapText="1"/>
    </xf>
    <xf numFmtId="0" fontId="4" fillId="4" borderId="24" xfId="0" applyFont="1" applyFill="1" applyBorder="1" applyAlignment="1">
      <alignment horizontal="right" vertical="center" wrapText="1"/>
    </xf>
    <xf numFmtId="0" fontId="4" fillId="4" borderId="0" xfId="0" applyFont="1" applyFill="1" applyAlignment="1">
      <alignment horizontal="right" vertical="center" wrapText="1"/>
    </xf>
    <xf numFmtId="49" fontId="4" fillId="3" borderId="12" xfId="0" applyNumberFormat="1" applyFont="1" applyFill="1" applyBorder="1" applyAlignment="1" applyProtection="1">
      <alignment horizontal="center" vertical="center"/>
      <protection locked="0"/>
    </xf>
    <xf numFmtId="49" fontId="4" fillId="3" borderId="26" xfId="0" applyNumberFormat="1" applyFont="1" applyFill="1" applyBorder="1" applyAlignment="1" applyProtection="1">
      <alignment horizontal="center" vertical="center"/>
      <protection locked="0"/>
    </xf>
    <xf numFmtId="0" fontId="5" fillId="4" borderId="0" xfId="0" applyFont="1" applyFill="1" applyAlignment="1">
      <alignment horizontal="center" vertical="center"/>
    </xf>
    <xf numFmtId="0" fontId="11" fillId="4" borderId="0" xfId="0" applyFont="1" applyFill="1" applyAlignment="1">
      <alignment horizontal="center" vertical="center"/>
    </xf>
    <xf numFmtId="0" fontId="4" fillId="4" borderId="0" xfId="0" applyFont="1" applyFill="1" applyAlignment="1">
      <alignment horizontal="right" vertical="center"/>
    </xf>
    <xf numFmtId="0" fontId="4" fillId="4" borderId="24" xfId="0" applyFont="1" applyFill="1" applyBorder="1" applyAlignment="1">
      <alignment horizontal="right" vertical="center"/>
    </xf>
    <xf numFmtId="49" fontId="4" fillId="3" borderId="8" xfId="0" applyNumberFormat="1" applyFont="1" applyFill="1" applyBorder="1" applyAlignment="1" applyProtection="1">
      <alignment horizontal="center" vertical="center"/>
      <protection locked="0"/>
    </xf>
    <xf numFmtId="0" fontId="4" fillId="3" borderId="15" xfId="0" applyFont="1" applyFill="1" applyBorder="1" applyAlignment="1">
      <alignment horizontal="center" vertical="center"/>
    </xf>
    <xf numFmtId="0" fontId="4" fillId="3" borderId="23" xfId="0" applyFont="1" applyFill="1" applyBorder="1" applyAlignment="1">
      <alignment horizontal="center" vertical="center"/>
    </xf>
    <xf numFmtId="0" fontId="14" fillId="6" borderId="25" xfId="3" applyFont="1" applyFill="1" applyBorder="1" applyAlignment="1" applyProtection="1">
      <alignment horizontal="center" vertical="center" wrapText="1"/>
      <protection locked="0"/>
    </xf>
    <xf numFmtId="0" fontId="14" fillId="6" borderId="22" xfId="3" applyFont="1" applyFill="1" applyBorder="1" applyAlignment="1" applyProtection="1">
      <alignment horizontal="center" vertical="center" wrapText="1"/>
      <protection locked="0"/>
    </xf>
    <xf numFmtId="0" fontId="14" fillId="6" borderId="29" xfId="3" applyFont="1" applyFill="1" applyBorder="1" applyAlignment="1" applyProtection="1">
      <alignment horizontal="center" vertical="center" wrapText="1"/>
      <protection locked="0"/>
    </xf>
    <xf numFmtId="0" fontId="14" fillId="6" borderId="28" xfId="3" applyFont="1" applyFill="1" applyBorder="1" applyAlignment="1" applyProtection="1">
      <alignment horizontal="center" vertical="center" wrapText="1"/>
      <protection locked="0"/>
    </xf>
    <xf numFmtId="0" fontId="14" fillId="6" borderId="0" xfId="3" applyFont="1" applyFill="1" applyBorder="1" applyAlignment="1" applyProtection="1">
      <alignment horizontal="center" vertical="center" wrapText="1"/>
      <protection locked="0"/>
    </xf>
    <xf numFmtId="0" fontId="14" fillId="6" borderId="24" xfId="3" applyFont="1" applyFill="1" applyBorder="1" applyAlignment="1" applyProtection="1">
      <alignment horizontal="center" vertical="center" wrapText="1"/>
      <protection locked="0"/>
    </xf>
    <xf numFmtId="0" fontId="14" fillId="6" borderId="30" xfId="3" applyFont="1" applyFill="1" applyBorder="1" applyAlignment="1" applyProtection="1">
      <alignment horizontal="center" vertical="center" wrapText="1"/>
      <protection locked="0"/>
    </xf>
    <xf numFmtId="0" fontId="14" fillId="6" borderId="27" xfId="3" applyFont="1" applyFill="1" applyBorder="1" applyAlignment="1" applyProtection="1">
      <alignment horizontal="center" vertical="center" wrapText="1"/>
      <protection locked="0"/>
    </xf>
    <xf numFmtId="0" fontId="14" fillId="6" borderId="31" xfId="3" applyFont="1" applyFill="1" applyBorder="1" applyAlignment="1" applyProtection="1">
      <alignment horizontal="center" vertical="center" wrapText="1"/>
      <protection locked="0"/>
    </xf>
    <xf numFmtId="49" fontId="12" fillId="3" borderId="26" xfId="3" applyNumberFormat="1" applyFill="1" applyBorder="1" applyAlignment="1" applyProtection="1">
      <alignment horizontal="center" vertical="center"/>
      <protection locked="0"/>
    </xf>
  </cellXfs>
  <cellStyles count="12">
    <cellStyle name="Followed Hyperlink" xfId="9" builtinId="9" hidden="1"/>
    <cellStyle name="Followed Hyperlink" xfId="5" builtinId="9" hidden="1"/>
    <cellStyle name="Followed Hyperlink" xfId="4" builtinId="9" hidden="1"/>
    <cellStyle name="Followed Hyperlink" xfId="2" builtinId="9" hidden="1"/>
    <cellStyle name="Followed Hyperlink" xfId="6" builtinId="9" hidden="1"/>
    <cellStyle name="Followed Hyperlink" xfId="10" builtinId="9" hidden="1"/>
    <cellStyle name="Followed Hyperlink" xfId="11" builtinId="9" hidden="1"/>
    <cellStyle name="Followed Hyperlink" xfId="8" builtinId="9" hidden="1"/>
    <cellStyle name="Followed Hyperlink" xfId="7" builtinId="9" hidden="1"/>
    <cellStyle name="Hyperlink" xfId="1" builtinId="8" hidden="1"/>
    <cellStyle name="Hyperlink" xfId="3"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neptune@illinois.edu" TargetMode="External"/><Relationship Id="rId3" Type="http://schemas.openxmlformats.org/officeDocument/2006/relationships/hyperlink" Target="mailto:aneptune@illinois.edu" TargetMode="External"/><Relationship Id="rId7" Type="http://schemas.openxmlformats.org/officeDocument/2006/relationships/hyperlink" Target="mailto:aneptune@illinois.edu" TargetMode="External"/><Relationship Id="rId2" Type="http://schemas.openxmlformats.org/officeDocument/2006/relationships/hyperlink" Target="http://www.energymanagement.illinois.edu/pdfs/FY13UtilityRates.pdf" TargetMode="External"/><Relationship Id="rId1" Type="http://schemas.openxmlformats.org/officeDocument/2006/relationships/hyperlink" Target="http://ssc.union.illinois.edu/step_2.aspx" TargetMode="External"/><Relationship Id="rId6" Type="http://schemas.openxmlformats.org/officeDocument/2006/relationships/hyperlink" Target="mailto:aneptune@illinois.edu" TargetMode="External"/><Relationship Id="rId5" Type="http://schemas.openxmlformats.org/officeDocument/2006/relationships/hyperlink" Target="mailto:kensutto@illinois.edu" TargetMode="External"/><Relationship Id="rId10" Type="http://schemas.openxmlformats.org/officeDocument/2006/relationships/drawing" Target="../drawings/drawing1.xml"/><Relationship Id="rId4" Type="http://schemas.openxmlformats.org/officeDocument/2006/relationships/hyperlink" Target="mailto:mbjohnst@illinois.edu" TargetMode="External"/><Relationship Id="rId9" Type="http://schemas.openxmlformats.org/officeDocument/2006/relationships/hyperlink" Target="mailto:mbjohnst@illinoi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2"/>
  <sheetViews>
    <sheetView tabSelected="1" topLeftCell="A27" workbookViewId="0">
      <selection activeCell="C39" sqref="C39:D39"/>
    </sheetView>
  </sheetViews>
  <sheetFormatPr defaultColWidth="13.42578125" defaultRowHeight="21.75" customHeight="1"/>
  <cols>
    <col min="1" max="1" width="23" style="1" customWidth="1"/>
    <col min="2" max="2" width="23.140625" style="1" customWidth="1"/>
    <col min="3" max="3" width="20.28515625" style="1" customWidth="1"/>
    <col min="4" max="4" width="24" style="1" customWidth="1"/>
    <col min="5" max="5" width="20.28515625" style="1" customWidth="1"/>
    <col min="6" max="6" width="28.28515625" style="1" customWidth="1"/>
    <col min="7" max="13" width="13.42578125" style="1"/>
    <col min="14" max="16384" width="13.42578125" style="2"/>
  </cols>
  <sheetData>
    <row r="1" spans="1:13" ht="137.1" customHeight="1">
      <c r="A1" s="116"/>
      <c r="B1" s="116"/>
      <c r="C1" s="116"/>
      <c r="D1" s="116"/>
      <c r="E1" s="116"/>
      <c r="F1" s="116"/>
      <c r="G1" s="5"/>
      <c r="H1" s="6"/>
      <c r="I1" s="6"/>
      <c r="J1" s="6"/>
      <c r="K1" s="6"/>
      <c r="L1" s="6"/>
      <c r="M1" s="6"/>
    </row>
    <row r="2" spans="1:13" ht="31.5" customHeight="1">
      <c r="A2" s="117" t="s">
        <v>0</v>
      </c>
      <c r="B2" s="117"/>
      <c r="C2" s="117"/>
      <c r="D2" s="117"/>
      <c r="E2" s="117"/>
      <c r="F2" s="117"/>
      <c r="G2" s="6"/>
      <c r="H2" s="6"/>
      <c r="I2" s="6"/>
      <c r="J2" s="6"/>
      <c r="K2" s="6"/>
      <c r="L2" s="6"/>
      <c r="M2" s="6"/>
    </row>
    <row r="3" spans="1:13" ht="15.95" thickBot="1">
      <c r="A3" s="6"/>
      <c r="B3" s="6"/>
      <c r="C3" s="6"/>
      <c r="D3" s="6"/>
      <c r="E3" s="6"/>
      <c r="F3" s="6"/>
      <c r="G3" s="6"/>
      <c r="H3" s="6"/>
      <c r="I3" s="6"/>
      <c r="J3" s="6"/>
      <c r="K3" s="6"/>
      <c r="L3" s="6"/>
      <c r="M3" s="6"/>
    </row>
    <row r="4" spans="1:13" ht="15.75" customHeight="1">
      <c r="A4" s="123" t="s">
        <v>1</v>
      </c>
      <c r="B4" s="124"/>
      <c r="C4" s="124"/>
      <c r="D4" s="124"/>
      <c r="E4" s="124"/>
      <c r="F4" s="125"/>
      <c r="G4" s="6"/>
      <c r="H4" s="6"/>
      <c r="I4" s="6"/>
      <c r="J4" s="6"/>
      <c r="K4" s="6"/>
      <c r="L4" s="6"/>
      <c r="M4" s="6"/>
    </row>
    <row r="5" spans="1:13" ht="15.75" customHeight="1">
      <c r="A5" s="126"/>
      <c r="B5" s="127"/>
      <c r="C5" s="127"/>
      <c r="D5" s="127"/>
      <c r="E5" s="127"/>
      <c r="F5" s="128"/>
      <c r="G5" s="6"/>
      <c r="H5" s="6"/>
      <c r="I5" s="6"/>
      <c r="J5" s="6"/>
      <c r="K5" s="6"/>
      <c r="L5" s="6"/>
      <c r="M5" s="6"/>
    </row>
    <row r="6" spans="1:13" ht="15.75" customHeight="1">
      <c r="A6" s="126"/>
      <c r="B6" s="127"/>
      <c r="C6" s="127"/>
      <c r="D6" s="127"/>
      <c r="E6" s="127"/>
      <c r="F6" s="128"/>
      <c r="G6" s="6"/>
      <c r="H6" s="6"/>
      <c r="I6" s="6"/>
      <c r="J6" s="6"/>
      <c r="K6" s="6"/>
      <c r="L6" s="6"/>
      <c r="M6" s="6"/>
    </row>
    <row r="7" spans="1:13" ht="15.75" customHeight="1">
      <c r="A7" s="126"/>
      <c r="B7" s="127"/>
      <c r="C7" s="127"/>
      <c r="D7" s="127"/>
      <c r="E7" s="127"/>
      <c r="F7" s="128"/>
      <c r="G7" s="6"/>
      <c r="H7" s="6"/>
      <c r="I7" s="6"/>
      <c r="J7" s="6"/>
      <c r="K7" s="6"/>
      <c r="L7" s="6"/>
      <c r="M7" s="6"/>
    </row>
    <row r="8" spans="1:13" ht="15.75" customHeight="1">
      <c r="A8" s="126"/>
      <c r="B8" s="127"/>
      <c r="C8" s="127"/>
      <c r="D8" s="127"/>
      <c r="E8" s="127"/>
      <c r="F8" s="128"/>
      <c r="G8" s="6"/>
      <c r="H8" s="6"/>
      <c r="I8" s="6"/>
      <c r="J8" s="6"/>
      <c r="K8" s="6"/>
      <c r="L8" s="6"/>
      <c r="M8" s="6"/>
    </row>
    <row r="9" spans="1:13" ht="15.75" customHeight="1">
      <c r="A9" s="126"/>
      <c r="B9" s="127"/>
      <c r="C9" s="127"/>
      <c r="D9" s="127"/>
      <c r="E9" s="127"/>
      <c r="F9" s="128"/>
      <c r="G9" s="6"/>
      <c r="H9" s="6"/>
      <c r="I9" s="6"/>
      <c r="J9" s="6"/>
      <c r="K9" s="6"/>
      <c r="L9" s="6"/>
      <c r="M9" s="6"/>
    </row>
    <row r="10" spans="1:13" ht="15.75" customHeight="1" thickBot="1">
      <c r="A10" s="129"/>
      <c r="B10" s="130"/>
      <c r="C10" s="130"/>
      <c r="D10" s="130"/>
      <c r="E10" s="130"/>
      <c r="F10" s="131"/>
      <c r="G10" s="6"/>
      <c r="H10" s="6"/>
      <c r="I10" s="6"/>
      <c r="J10" s="6"/>
      <c r="K10" s="6"/>
      <c r="L10" s="6"/>
      <c r="M10" s="6"/>
    </row>
    <row r="11" spans="1:13" ht="24.95">
      <c r="A11" s="98" t="s">
        <v>2</v>
      </c>
      <c r="B11" s="98"/>
      <c r="C11" s="98"/>
      <c r="D11" s="98"/>
      <c r="E11" s="98"/>
      <c r="F11" s="98"/>
      <c r="G11" s="98"/>
      <c r="H11" s="6"/>
      <c r="I11" s="6"/>
      <c r="J11" s="6"/>
      <c r="K11" s="6"/>
      <c r="L11" s="6"/>
      <c r="M11" s="6"/>
    </row>
    <row r="12" spans="1:13" ht="26.1" thickBot="1">
      <c r="A12" s="8"/>
      <c r="B12" s="8"/>
      <c r="C12" s="9"/>
      <c r="D12" s="9"/>
      <c r="E12" s="9"/>
      <c r="F12" s="9"/>
      <c r="G12" s="8"/>
      <c r="H12" s="6"/>
      <c r="I12" s="6"/>
      <c r="J12" s="6"/>
      <c r="K12" s="6"/>
      <c r="L12" s="6"/>
      <c r="M12" s="6"/>
    </row>
    <row r="13" spans="1:13" ht="15.95" thickBot="1">
      <c r="A13" s="118" t="s">
        <v>3</v>
      </c>
      <c r="B13" s="119"/>
      <c r="C13" s="114" t="s">
        <v>4</v>
      </c>
      <c r="D13" s="120"/>
      <c r="E13" s="120"/>
      <c r="F13" s="115"/>
      <c r="G13" s="10"/>
      <c r="H13" s="6"/>
      <c r="I13" s="6"/>
      <c r="J13" s="6"/>
      <c r="K13" s="6"/>
      <c r="L13" s="6"/>
      <c r="M13" s="6"/>
    </row>
    <row r="14" spans="1:13" ht="15.95" thickBot="1">
      <c r="A14" s="118" t="s">
        <v>5</v>
      </c>
      <c r="B14" s="119"/>
      <c r="C14" s="11">
        <f>E159</f>
        <v>30266</v>
      </c>
      <c r="D14" s="12"/>
      <c r="E14" s="13"/>
      <c r="F14" s="13"/>
      <c r="G14" s="6"/>
      <c r="H14" s="6"/>
      <c r="I14" s="6"/>
      <c r="J14" s="6"/>
      <c r="K14" s="6"/>
      <c r="L14" s="6"/>
      <c r="M14" s="6"/>
    </row>
    <row r="15" spans="1:13" ht="15.95" thickBot="1">
      <c r="A15" s="118" t="s">
        <v>6</v>
      </c>
      <c r="B15" s="119"/>
      <c r="C15" s="14" t="s">
        <v>7</v>
      </c>
      <c r="D15" s="15" t="s">
        <v>8</v>
      </c>
      <c r="E15" s="121" t="s">
        <v>9</v>
      </c>
      <c r="F15" s="122"/>
      <c r="G15" s="16"/>
      <c r="H15" s="6"/>
      <c r="I15" s="6"/>
      <c r="J15" s="6"/>
      <c r="K15" s="6"/>
      <c r="L15" s="6"/>
      <c r="M15" s="6"/>
    </row>
    <row r="16" spans="1:13" ht="15.95" thickBot="1">
      <c r="A16" s="111" t="s">
        <v>10</v>
      </c>
      <c r="B16" s="112"/>
      <c r="C16" s="105" t="s">
        <v>11</v>
      </c>
      <c r="D16" s="106"/>
      <c r="E16" s="17" t="s">
        <v>12</v>
      </c>
      <c r="F16" s="18" t="s">
        <v>13</v>
      </c>
      <c r="G16" s="16"/>
      <c r="H16" s="6"/>
      <c r="I16" s="6"/>
      <c r="J16" s="6"/>
      <c r="K16" s="6"/>
      <c r="L16" s="6"/>
      <c r="M16" s="6"/>
    </row>
    <row r="17" spans="1:13" ht="15.95" thickBot="1">
      <c r="A17" s="113"/>
      <c r="B17" s="113"/>
      <c r="C17" s="105"/>
      <c r="D17" s="106"/>
      <c r="E17" s="20" t="s">
        <v>14</v>
      </c>
      <c r="F17" s="21" t="s">
        <v>15</v>
      </c>
      <c r="G17" s="16"/>
      <c r="H17" s="6"/>
      <c r="I17" s="6"/>
      <c r="J17" s="6"/>
      <c r="K17" s="6"/>
      <c r="L17" s="6"/>
      <c r="M17" s="6"/>
    </row>
    <row r="18" spans="1:13" ht="15">
      <c r="A18" s="19"/>
      <c r="B18" s="19"/>
      <c r="C18" s="22"/>
      <c r="D18" s="23"/>
      <c r="E18" s="24" t="s">
        <v>16</v>
      </c>
      <c r="F18" s="25" t="s">
        <v>17</v>
      </c>
      <c r="G18" s="16"/>
      <c r="H18" s="6"/>
      <c r="I18" s="6"/>
      <c r="J18" s="6"/>
      <c r="K18" s="6"/>
      <c r="L18" s="6"/>
      <c r="M18" s="6"/>
    </row>
    <row r="19" spans="1:13" ht="15">
      <c r="A19" s="6"/>
      <c r="B19" s="6"/>
      <c r="C19" s="6"/>
      <c r="D19" s="6"/>
      <c r="E19" s="26"/>
      <c r="F19" s="26"/>
      <c r="G19" s="6"/>
      <c r="H19" s="6"/>
      <c r="I19" s="6"/>
      <c r="J19" s="6"/>
      <c r="K19" s="6"/>
      <c r="L19" s="6"/>
      <c r="M19" s="6"/>
    </row>
    <row r="20" spans="1:13" ht="24.95">
      <c r="A20" s="98" t="s">
        <v>18</v>
      </c>
      <c r="B20" s="98"/>
      <c r="C20" s="98"/>
      <c r="D20" s="98"/>
      <c r="E20" s="98"/>
      <c r="F20" s="98"/>
      <c r="G20" s="98"/>
      <c r="H20" s="6"/>
      <c r="I20" s="6"/>
      <c r="J20" s="6"/>
      <c r="K20" s="6"/>
      <c r="L20" s="6"/>
      <c r="M20" s="6"/>
    </row>
    <row r="21" spans="1:13" ht="24.95">
      <c r="A21" s="8"/>
      <c r="B21" s="8"/>
      <c r="C21" s="8"/>
      <c r="D21" s="8"/>
      <c r="E21" s="8"/>
      <c r="F21" s="8"/>
      <c r="G21" s="8"/>
      <c r="H21" s="6"/>
      <c r="I21" s="6"/>
      <c r="J21" s="6"/>
      <c r="K21" s="6"/>
      <c r="L21" s="6"/>
      <c r="M21" s="6"/>
    </row>
    <row r="22" spans="1:13" ht="26.1" thickBot="1">
      <c r="A22" s="102" t="s">
        <v>19</v>
      </c>
      <c r="B22" s="102"/>
      <c r="C22" s="9"/>
      <c r="D22" s="9"/>
      <c r="E22" s="8"/>
      <c r="F22" s="8"/>
      <c r="G22" s="8"/>
      <c r="H22" s="6"/>
      <c r="I22" s="6"/>
      <c r="J22" s="6"/>
      <c r="K22" s="6"/>
      <c r="L22" s="6"/>
      <c r="M22" s="6"/>
    </row>
    <row r="23" spans="1:13" ht="15.95" thickBot="1">
      <c r="A23" s="103" t="s">
        <v>20</v>
      </c>
      <c r="B23" s="104"/>
      <c r="C23" s="114" t="s">
        <v>21</v>
      </c>
      <c r="D23" s="115"/>
      <c r="E23" s="10"/>
      <c r="F23" s="6"/>
      <c r="G23" s="6"/>
      <c r="H23" s="6"/>
      <c r="I23" s="6"/>
      <c r="J23" s="6"/>
      <c r="K23" s="6"/>
      <c r="L23" s="6"/>
      <c r="M23" s="6"/>
    </row>
    <row r="24" spans="1:13" ht="15.95" thickBot="1">
      <c r="A24" s="103" t="s">
        <v>22</v>
      </c>
      <c r="B24" s="104"/>
      <c r="C24" s="105" t="s">
        <v>23</v>
      </c>
      <c r="D24" s="106"/>
      <c r="E24" s="10"/>
      <c r="F24" s="6"/>
      <c r="G24" s="6"/>
      <c r="H24" s="6"/>
      <c r="I24" s="6"/>
      <c r="J24" s="6"/>
      <c r="K24" s="6"/>
      <c r="L24" s="6"/>
      <c r="M24" s="6"/>
    </row>
    <row r="25" spans="1:13" ht="15.75">
      <c r="A25" s="103" t="s">
        <v>24</v>
      </c>
      <c r="B25" s="104"/>
      <c r="C25" s="109" t="s">
        <v>25</v>
      </c>
      <c r="D25" s="132"/>
      <c r="E25" s="10"/>
      <c r="F25" s="6"/>
      <c r="G25" s="6"/>
      <c r="H25" s="6"/>
      <c r="I25" s="6"/>
      <c r="J25" s="6"/>
      <c r="K25" s="6"/>
      <c r="L25" s="6"/>
      <c r="M25" s="6"/>
    </row>
    <row r="26" spans="1:13" ht="15.95" thickBot="1">
      <c r="A26" s="103" t="s">
        <v>26</v>
      </c>
      <c r="B26" s="104"/>
      <c r="C26" s="107" t="s">
        <v>27</v>
      </c>
      <c r="D26" s="108"/>
      <c r="E26" s="10"/>
      <c r="F26" s="6"/>
      <c r="G26" s="6"/>
      <c r="H26" s="6"/>
      <c r="I26" s="6"/>
      <c r="J26" s="6"/>
      <c r="K26" s="6"/>
      <c r="L26" s="6"/>
      <c r="M26" s="6"/>
    </row>
    <row r="27" spans="1:13" ht="15.95" thickBot="1">
      <c r="A27" s="103" t="s">
        <v>28</v>
      </c>
      <c r="B27" s="104"/>
      <c r="C27" s="105" t="s">
        <v>29</v>
      </c>
      <c r="D27" s="106"/>
      <c r="E27" s="10"/>
      <c r="F27" s="6"/>
      <c r="G27" s="6"/>
      <c r="H27" s="6"/>
      <c r="I27" s="6"/>
      <c r="J27" s="6"/>
      <c r="K27" s="6"/>
      <c r="L27" s="6"/>
      <c r="M27" s="6"/>
    </row>
    <row r="28" spans="1:13" ht="15">
      <c r="A28" s="28"/>
      <c r="B28" s="28"/>
      <c r="C28" s="22"/>
      <c r="D28" s="22"/>
      <c r="E28" s="6"/>
      <c r="F28" s="6"/>
      <c r="G28" s="6"/>
      <c r="H28" s="6"/>
      <c r="I28" s="6"/>
      <c r="J28" s="6"/>
      <c r="K28" s="6"/>
      <c r="L28" s="6"/>
      <c r="M28" s="6"/>
    </row>
    <row r="29" spans="1:13" ht="18.95" thickBot="1">
      <c r="A29" s="102" t="s">
        <v>30</v>
      </c>
      <c r="B29" s="102"/>
      <c r="C29" s="29"/>
      <c r="D29" s="29"/>
      <c r="E29" s="6"/>
      <c r="F29" s="6"/>
      <c r="G29" s="6"/>
      <c r="H29" s="6"/>
      <c r="I29" s="6"/>
      <c r="J29" s="6"/>
      <c r="K29" s="6"/>
      <c r="L29" s="6"/>
      <c r="M29" s="6"/>
    </row>
    <row r="30" spans="1:13" ht="15.95" thickBot="1">
      <c r="A30" s="103" t="s">
        <v>20</v>
      </c>
      <c r="B30" s="104"/>
      <c r="C30" s="100" t="s">
        <v>31</v>
      </c>
      <c r="D30" s="101"/>
      <c r="E30" s="10"/>
      <c r="F30" s="6"/>
      <c r="G30" s="6"/>
      <c r="H30" s="6"/>
      <c r="I30" s="6"/>
      <c r="J30" s="6"/>
      <c r="K30" s="6"/>
      <c r="L30" s="6"/>
      <c r="M30" s="6"/>
    </row>
    <row r="31" spans="1:13" ht="15.95" thickBot="1">
      <c r="A31" s="103" t="s">
        <v>32</v>
      </c>
      <c r="B31" s="104"/>
      <c r="C31" s="105" t="s">
        <v>33</v>
      </c>
      <c r="D31" s="106"/>
      <c r="E31" s="10"/>
      <c r="F31" s="6"/>
      <c r="G31" s="6"/>
      <c r="H31" s="6"/>
      <c r="I31" s="6"/>
      <c r="J31" s="6"/>
      <c r="K31" s="6"/>
      <c r="L31" s="6"/>
      <c r="M31" s="6"/>
    </row>
    <row r="32" spans="1:13" ht="15.95" thickBot="1">
      <c r="A32" s="103" t="s">
        <v>34</v>
      </c>
      <c r="B32" s="104"/>
      <c r="C32" s="105" t="s">
        <v>35</v>
      </c>
      <c r="D32" s="106"/>
      <c r="E32" s="10"/>
      <c r="F32" s="6"/>
      <c r="G32" s="6"/>
      <c r="H32" s="6"/>
      <c r="I32" s="6"/>
      <c r="J32" s="6"/>
      <c r="K32" s="6"/>
      <c r="L32" s="6"/>
      <c r="M32" s="6"/>
    </row>
    <row r="33" spans="1:13" ht="15.75">
      <c r="A33" s="103" t="s">
        <v>24</v>
      </c>
      <c r="B33" s="104"/>
      <c r="C33" s="109" t="s">
        <v>36</v>
      </c>
      <c r="D33" s="132"/>
      <c r="E33" s="10"/>
      <c r="F33" s="6"/>
      <c r="G33" s="6"/>
      <c r="H33" s="6"/>
      <c r="I33" s="6"/>
      <c r="J33" s="6"/>
      <c r="K33" s="6"/>
      <c r="L33" s="6"/>
      <c r="M33" s="6"/>
    </row>
    <row r="34" spans="1:13" ht="15.95" thickBot="1">
      <c r="A34" s="103" t="s">
        <v>26</v>
      </c>
      <c r="B34" s="104"/>
      <c r="C34" s="107" t="s">
        <v>37</v>
      </c>
      <c r="D34" s="108"/>
      <c r="E34" s="10"/>
      <c r="F34" s="6"/>
      <c r="G34" s="6"/>
      <c r="H34" s="6"/>
      <c r="I34" s="6"/>
      <c r="J34" s="6"/>
      <c r="K34" s="6"/>
      <c r="L34" s="6"/>
      <c r="M34" s="6"/>
    </row>
    <row r="35" spans="1:13" s="3" customFormat="1" ht="12.75" customHeight="1">
      <c r="A35" s="28"/>
      <c r="B35" s="28"/>
      <c r="C35" s="30"/>
      <c r="D35" s="30"/>
      <c r="E35" s="5"/>
      <c r="F35" s="5"/>
      <c r="G35" s="5"/>
      <c r="H35" s="5"/>
      <c r="I35" s="5"/>
      <c r="J35" s="5"/>
      <c r="K35" s="5"/>
      <c r="L35" s="5"/>
      <c r="M35" s="5"/>
    </row>
    <row r="36" spans="1:13" ht="15">
      <c r="A36" s="103" t="s">
        <v>38</v>
      </c>
      <c r="B36" s="103"/>
      <c r="C36" s="110" t="s">
        <v>39</v>
      </c>
      <c r="D36" s="110"/>
      <c r="E36" s="31" t="s">
        <v>40</v>
      </c>
      <c r="F36" s="31" t="s">
        <v>41</v>
      </c>
      <c r="G36" s="6"/>
      <c r="H36" s="6"/>
      <c r="I36" s="6"/>
      <c r="J36" s="6"/>
      <c r="K36" s="6"/>
      <c r="L36" s="6"/>
      <c r="M36" s="6"/>
    </row>
    <row r="37" spans="1:13" ht="15">
      <c r="A37" s="28"/>
      <c r="B37" s="32"/>
      <c r="C37" s="100" t="s">
        <v>31</v>
      </c>
      <c r="D37" s="101"/>
      <c r="E37" s="33" t="s">
        <v>42</v>
      </c>
      <c r="F37" s="34" t="s">
        <v>36</v>
      </c>
      <c r="G37" s="16"/>
      <c r="H37" s="6"/>
      <c r="I37" s="6"/>
      <c r="J37" s="6"/>
      <c r="K37" s="6"/>
      <c r="L37" s="6"/>
      <c r="M37" s="6"/>
    </row>
    <row r="38" spans="1:13" ht="15">
      <c r="A38" s="28"/>
      <c r="B38" s="32"/>
      <c r="C38" s="100" t="s">
        <v>43</v>
      </c>
      <c r="D38" s="101"/>
      <c r="E38" s="33" t="s">
        <v>42</v>
      </c>
      <c r="F38" s="34" t="s">
        <v>44</v>
      </c>
      <c r="G38" s="16"/>
      <c r="H38" s="6"/>
      <c r="I38" s="6"/>
      <c r="J38" s="6"/>
      <c r="K38" s="6"/>
      <c r="L38" s="6"/>
      <c r="M38" s="6"/>
    </row>
    <row r="39" spans="1:13" ht="15">
      <c r="A39" s="28"/>
      <c r="B39" s="32"/>
      <c r="C39" s="100" t="s">
        <v>21</v>
      </c>
      <c r="D39" s="101"/>
      <c r="E39" s="33" t="s">
        <v>42</v>
      </c>
      <c r="F39" s="34" t="s">
        <v>25</v>
      </c>
      <c r="G39" s="16"/>
      <c r="H39" s="6"/>
      <c r="I39" s="6"/>
      <c r="J39" s="6"/>
      <c r="K39" s="6"/>
      <c r="L39" s="6"/>
      <c r="M39" s="6"/>
    </row>
    <row r="40" spans="1:13" ht="15">
      <c r="A40" s="28"/>
      <c r="B40" s="32"/>
      <c r="C40" s="100"/>
      <c r="D40" s="101"/>
      <c r="E40" s="33"/>
      <c r="F40" s="33"/>
      <c r="G40" s="16"/>
      <c r="H40" s="6"/>
      <c r="I40" s="6"/>
      <c r="J40" s="6"/>
      <c r="K40" s="6"/>
      <c r="L40" s="6"/>
      <c r="M40" s="6"/>
    </row>
    <row r="41" spans="1:13" ht="15">
      <c r="A41" s="28"/>
      <c r="B41" s="28"/>
      <c r="C41" s="35"/>
      <c r="D41" s="35"/>
      <c r="E41" s="26"/>
      <c r="F41" s="26"/>
      <c r="G41" s="6"/>
      <c r="H41" s="6"/>
      <c r="I41" s="6"/>
      <c r="J41" s="6"/>
      <c r="K41" s="6"/>
      <c r="L41" s="6"/>
      <c r="M41" s="6"/>
    </row>
    <row r="42" spans="1:13" ht="18.95" thickBot="1">
      <c r="A42" s="102" t="s">
        <v>45</v>
      </c>
      <c r="B42" s="102"/>
      <c r="C42" s="29" t="s">
        <v>46</v>
      </c>
      <c r="D42" s="29"/>
      <c r="E42" s="6"/>
      <c r="F42" s="6"/>
      <c r="G42" s="6"/>
      <c r="H42" s="6"/>
      <c r="I42" s="6"/>
      <c r="J42" s="6"/>
      <c r="K42" s="6"/>
      <c r="L42" s="6"/>
      <c r="M42" s="6"/>
    </row>
    <row r="43" spans="1:13" ht="15.95" thickBot="1">
      <c r="A43" s="103" t="s">
        <v>20</v>
      </c>
      <c r="B43" s="104"/>
      <c r="C43" s="105" t="s">
        <v>47</v>
      </c>
      <c r="D43" s="106"/>
      <c r="E43" s="10"/>
      <c r="F43" s="6"/>
      <c r="G43" s="6"/>
      <c r="H43" s="6"/>
      <c r="I43" s="6"/>
      <c r="J43" s="6"/>
      <c r="K43" s="6"/>
      <c r="L43" s="6"/>
      <c r="M43" s="6"/>
    </row>
    <row r="44" spans="1:13" ht="15.95" thickBot="1">
      <c r="A44" s="103" t="s">
        <v>24</v>
      </c>
      <c r="B44" s="104"/>
      <c r="C44" s="105"/>
      <c r="D44" s="106"/>
      <c r="E44" s="10"/>
      <c r="F44" s="6"/>
      <c r="G44" s="6"/>
      <c r="H44" s="6"/>
      <c r="I44" s="6"/>
      <c r="J44" s="6"/>
      <c r="K44" s="6"/>
      <c r="L44" s="6"/>
      <c r="M44" s="6"/>
    </row>
    <row r="45" spans="1:13" ht="15.95" thickBot="1">
      <c r="A45" s="103" t="s">
        <v>26</v>
      </c>
      <c r="B45" s="104"/>
      <c r="C45" s="107"/>
      <c r="D45" s="108"/>
      <c r="E45" s="10"/>
      <c r="F45" s="6"/>
      <c r="G45" s="6"/>
      <c r="H45" s="6"/>
      <c r="I45" s="6"/>
      <c r="J45" s="6"/>
      <c r="K45" s="6"/>
      <c r="L45" s="6"/>
      <c r="M45" s="6"/>
    </row>
    <row r="46" spans="1:13" ht="15">
      <c r="A46" s="28"/>
      <c r="B46" s="28"/>
      <c r="C46" s="36"/>
      <c r="D46" s="36"/>
      <c r="E46" s="6"/>
      <c r="F46" s="6"/>
      <c r="G46" s="6"/>
      <c r="H46" s="6"/>
      <c r="I46" s="6"/>
      <c r="J46" s="6"/>
      <c r="K46" s="6"/>
      <c r="L46" s="6"/>
      <c r="M46" s="6"/>
    </row>
    <row r="47" spans="1:13" ht="15">
      <c r="A47" s="28"/>
      <c r="B47" s="28"/>
      <c r="C47" s="6"/>
      <c r="D47" s="6"/>
      <c r="E47" s="6"/>
      <c r="F47" s="6"/>
      <c r="G47" s="6"/>
      <c r="H47" s="6"/>
      <c r="I47" s="6"/>
      <c r="J47" s="6"/>
      <c r="K47" s="6"/>
      <c r="L47" s="6"/>
      <c r="M47" s="6"/>
    </row>
    <row r="48" spans="1:13" ht="24.95">
      <c r="A48" s="98" t="s">
        <v>48</v>
      </c>
      <c r="B48" s="98"/>
      <c r="C48" s="98"/>
      <c r="D48" s="98"/>
      <c r="E48" s="98"/>
      <c r="F48" s="98"/>
      <c r="G48" s="98"/>
      <c r="H48" s="6"/>
      <c r="I48" s="6"/>
      <c r="J48" s="6"/>
      <c r="K48" s="6"/>
      <c r="L48" s="6"/>
      <c r="M48" s="6"/>
    </row>
    <row r="49" spans="1:13" ht="15">
      <c r="A49" s="37"/>
      <c r="B49" s="37"/>
      <c r="C49" s="37"/>
      <c r="D49" s="37"/>
      <c r="E49" s="37"/>
      <c r="F49" s="37"/>
      <c r="G49" s="37"/>
      <c r="H49" s="6"/>
      <c r="I49" s="6"/>
      <c r="J49" s="6"/>
      <c r="K49" s="6"/>
      <c r="L49" s="6"/>
      <c r="M49" s="6"/>
    </row>
    <row r="50" spans="1:13" ht="15.95" thickBot="1">
      <c r="A50" s="99" t="s">
        <v>49</v>
      </c>
      <c r="B50" s="99"/>
      <c r="C50" s="99"/>
      <c r="D50" s="99"/>
      <c r="E50" s="99"/>
      <c r="F50" s="99"/>
      <c r="G50" s="6"/>
      <c r="H50" s="6"/>
      <c r="I50" s="6"/>
      <c r="J50" s="6"/>
      <c r="K50" s="6"/>
      <c r="L50" s="6"/>
      <c r="M50" s="6"/>
    </row>
    <row r="51" spans="1:13" ht="264" customHeight="1" thickBot="1">
      <c r="A51" s="54" t="s">
        <v>50</v>
      </c>
      <c r="B51" s="55"/>
      <c r="C51" s="55"/>
      <c r="D51" s="55"/>
      <c r="E51" s="55"/>
      <c r="F51" s="56"/>
      <c r="G51" s="10"/>
      <c r="H51" s="6"/>
      <c r="I51" s="6"/>
      <c r="J51" s="6"/>
      <c r="K51" s="6"/>
      <c r="L51" s="6"/>
      <c r="M51" s="6"/>
    </row>
    <row r="52" spans="1:13" ht="15">
      <c r="A52" s="36"/>
      <c r="B52" s="36"/>
      <c r="C52" s="36"/>
      <c r="D52" s="36"/>
      <c r="E52" s="36"/>
      <c r="F52" s="36"/>
      <c r="G52" s="6"/>
      <c r="H52" s="6"/>
      <c r="I52" s="6"/>
      <c r="J52" s="6"/>
      <c r="K52" s="6"/>
      <c r="L52" s="6"/>
      <c r="M52" s="6"/>
    </row>
    <row r="53" spans="1:13" ht="36" customHeight="1" thickBot="1">
      <c r="A53" s="58" t="s">
        <v>51</v>
      </c>
      <c r="B53" s="58"/>
      <c r="C53" s="58"/>
      <c r="D53" s="58"/>
      <c r="E53" s="58"/>
      <c r="F53" s="58"/>
      <c r="G53" s="6"/>
      <c r="H53" s="6"/>
      <c r="I53" s="6"/>
      <c r="J53" s="6"/>
      <c r="K53" s="6"/>
      <c r="L53" s="6"/>
      <c r="M53" s="6"/>
    </row>
    <row r="54" spans="1:13" ht="107.1" customHeight="1" thickBot="1">
      <c r="A54" s="54" t="s">
        <v>52</v>
      </c>
      <c r="B54" s="55"/>
      <c r="C54" s="55"/>
      <c r="D54" s="55"/>
      <c r="E54" s="55"/>
      <c r="F54" s="56"/>
      <c r="G54" s="10"/>
      <c r="H54" s="6"/>
      <c r="I54" s="6"/>
      <c r="J54" s="6"/>
      <c r="K54" s="6"/>
      <c r="L54" s="6"/>
      <c r="M54" s="6"/>
    </row>
    <row r="55" spans="1:13" ht="15">
      <c r="A55" s="36"/>
      <c r="B55" s="36"/>
      <c r="C55" s="36"/>
      <c r="D55" s="36"/>
      <c r="E55" s="36"/>
      <c r="F55" s="36"/>
      <c r="G55" s="6"/>
      <c r="H55" s="6"/>
      <c r="I55" s="6"/>
      <c r="J55" s="6"/>
      <c r="K55" s="6"/>
      <c r="L55" s="6"/>
      <c r="M55" s="6"/>
    </row>
    <row r="56" spans="1:13" ht="36" customHeight="1" thickBot="1">
      <c r="A56" s="58" t="s">
        <v>53</v>
      </c>
      <c r="B56" s="58"/>
      <c r="C56" s="58"/>
      <c r="D56" s="58"/>
      <c r="E56" s="58"/>
      <c r="F56" s="58"/>
      <c r="G56" s="6"/>
      <c r="H56" s="6"/>
      <c r="I56" s="6"/>
      <c r="J56" s="6"/>
      <c r="K56" s="6"/>
      <c r="L56" s="6"/>
      <c r="M56" s="6"/>
    </row>
    <row r="57" spans="1:13" ht="92.1" customHeight="1">
      <c r="A57" s="54" t="s">
        <v>54</v>
      </c>
      <c r="B57" s="55"/>
      <c r="C57" s="55"/>
      <c r="D57" s="55"/>
      <c r="E57" s="55"/>
      <c r="F57" s="56"/>
      <c r="G57" s="10"/>
      <c r="H57" s="6"/>
      <c r="I57" s="6"/>
      <c r="J57" s="6"/>
      <c r="K57" s="6"/>
      <c r="L57" s="6"/>
      <c r="M57" s="6"/>
    </row>
    <row r="58" spans="1:13" ht="15">
      <c r="A58" s="36"/>
      <c r="B58" s="36"/>
      <c r="C58" s="36"/>
      <c r="D58" s="36"/>
      <c r="E58" s="36"/>
      <c r="F58" s="36"/>
      <c r="G58" s="6"/>
      <c r="H58" s="6"/>
      <c r="I58" s="6"/>
      <c r="J58" s="6"/>
      <c r="K58" s="6"/>
      <c r="L58" s="6"/>
      <c r="M58" s="6"/>
    </row>
    <row r="59" spans="1:13" ht="67.5" customHeight="1" thickBot="1">
      <c r="A59" s="58" t="s">
        <v>55</v>
      </c>
      <c r="B59" s="58"/>
      <c r="C59" s="58"/>
      <c r="D59" s="58"/>
      <c r="E59" s="58"/>
      <c r="F59" s="58"/>
      <c r="G59" s="6"/>
      <c r="H59" s="6"/>
      <c r="I59" s="6"/>
      <c r="J59" s="6"/>
      <c r="K59" s="6"/>
      <c r="L59" s="6"/>
      <c r="M59" s="6"/>
    </row>
    <row r="60" spans="1:13" ht="120.95" customHeight="1" thickBot="1">
      <c r="A60" s="54" t="s">
        <v>56</v>
      </c>
      <c r="B60" s="55"/>
      <c r="C60" s="55"/>
      <c r="D60" s="55"/>
      <c r="E60" s="55"/>
      <c r="F60" s="56"/>
      <c r="G60" s="10"/>
      <c r="H60" s="6"/>
      <c r="I60" s="6"/>
      <c r="J60" s="6"/>
      <c r="K60" s="6"/>
      <c r="L60" s="6"/>
      <c r="M60" s="6"/>
    </row>
    <row r="61" spans="1:13" ht="15">
      <c r="A61" s="36"/>
      <c r="B61" s="36"/>
      <c r="C61" s="36"/>
      <c r="D61" s="36"/>
      <c r="E61" s="36"/>
      <c r="F61" s="36"/>
      <c r="G61" s="6"/>
      <c r="H61" s="6"/>
      <c r="I61" s="6"/>
      <c r="J61" s="6"/>
      <c r="K61" s="6"/>
      <c r="L61" s="6"/>
      <c r="M61" s="6"/>
    </row>
    <row r="62" spans="1:13" ht="15.95" thickBot="1">
      <c r="A62" s="57" t="s">
        <v>57</v>
      </c>
      <c r="B62" s="57"/>
      <c r="C62" s="57"/>
      <c r="D62" s="57"/>
      <c r="E62" s="57"/>
      <c r="F62" s="57"/>
      <c r="G62" s="6"/>
      <c r="H62" s="6"/>
      <c r="I62" s="6"/>
      <c r="J62" s="6"/>
      <c r="K62" s="6"/>
      <c r="L62" s="6"/>
      <c r="M62" s="6"/>
    </row>
    <row r="63" spans="1:13" ht="93" customHeight="1" thickBot="1">
      <c r="A63" s="54" t="s">
        <v>58</v>
      </c>
      <c r="B63" s="55"/>
      <c r="C63" s="55"/>
      <c r="D63" s="55"/>
      <c r="E63" s="55"/>
      <c r="F63" s="56"/>
      <c r="G63" s="10"/>
      <c r="H63" s="6"/>
      <c r="I63" s="6"/>
      <c r="J63" s="6"/>
      <c r="K63" s="6"/>
      <c r="L63" s="6"/>
      <c r="M63" s="6"/>
    </row>
    <row r="64" spans="1:13" ht="15">
      <c r="A64" s="36"/>
      <c r="B64" s="36"/>
      <c r="C64" s="36"/>
      <c r="D64" s="36"/>
      <c r="E64" s="36"/>
      <c r="F64" s="36"/>
      <c r="G64" s="6"/>
      <c r="H64" s="6"/>
      <c r="I64" s="6"/>
      <c r="J64" s="6"/>
      <c r="K64" s="6"/>
      <c r="L64" s="6"/>
      <c r="M64" s="6"/>
    </row>
    <row r="65" spans="1:13" ht="15.95" thickBot="1">
      <c r="A65" s="91" t="s">
        <v>59</v>
      </c>
      <c r="B65" s="91"/>
      <c r="C65" s="91"/>
      <c r="D65" s="91"/>
      <c r="E65" s="91"/>
      <c r="F65" s="91"/>
      <c r="G65" s="6"/>
      <c r="H65" s="6"/>
      <c r="I65" s="6"/>
      <c r="J65" s="6"/>
      <c r="K65" s="6"/>
      <c r="L65" s="6"/>
      <c r="M65" s="6"/>
    </row>
    <row r="66" spans="1:13" ht="74.099999999999994" customHeight="1" thickBot="1">
      <c r="A66" s="54" t="s">
        <v>60</v>
      </c>
      <c r="B66" s="55"/>
      <c r="C66" s="55"/>
      <c r="D66" s="55"/>
      <c r="E66" s="55"/>
      <c r="F66" s="56"/>
      <c r="G66" s="10"/>
      <c r="H66" s="6"/>
      <c r="I66" s="6"/>
      <c r="J66" s="6"/>
      <c r="K66" s="6"/>
      <c r="L66" s="6"/>
      <c r="M66" s="6"/>
    </row>
    <row r="67" spans="1:13" ht="15">
      <c r="A67" s="36"/>
      <c r="B67" s="36"/>
      <c r="C67" s="36"/>
      <c r="D67" s="36"/>
      <c r="E67" s="36"/>
      <c r="F67" s="36"/>
      <c r="G67" s="6"/>
      <c r="H67" s="6"/>
      <c r="I67" s="6"/>
      <c r="J67" s="6"/>
      <c r="K67" s="6"/>
      <c r="L67" s="6"/>
      <c r="M67" s="6"/>
    </row>
    <row r="68" spans="1:13" ht="15">
      <c r="A68" s="6"/>
      <c r="B68" s="6"/>
      <c r="C68" s="6"/>
      <c r="D68" s="6"/>
      <c r="E68" s="6"/>
      <c r="F68" s="6"/>
      <c r="G68" s="6"/>
      <c r="H68" s="6"/>
      <c r="I68" s="6"/>
      <c r="J68" s="6"/>
      <c r="K68" s="6"/>
      <c r="L68" s="6"/>
      <c r="M68" s="6"/>
    </row>
    <row r="69" spans="1:13" ht="24.95">
      <c r="A69" s="92" t="s">
        <v>61</v>
      </c>
      <c r="B69" s="92"/>
      <c r="C69" s="92"/>
      <c r="D69" s="92"/>
      <c r="E69" s="92"/>
      <c r="F69" s="92"/>
      <c r="G69" s="92"/>
      <c r="H69" s="6"/>
      <c r="I69" s="6"/>
      <c r="J69" s="6"/>
      <c r="K69" s="6"/>
      <c r="L69" s="6"/>
      <c r="M69" s="6"/>
    </row>
    <row r="70" spans="1:13" ht="15">
      <c r="A70" s="6"/>
      <c r="B70" s="6"/>
      <c r="C70" s="6"/>
      <c r="D70" s="6"/>
      <c r="E70" s="6"/>
      <c r="F70" s="6"/>
      <c r="G70" s="6"/>
      <c r="H70" s="6"/>
      <c r="I70" s="6"/>
      <c r="J70" s="6"/>
      <c r="K70" s="6"/>
      <c r="L70" s="6"/>
      <c r="M70" s="6"/>
    </row>
    <row r="71" spans="1:13" s="4" customFormat="1" ht="36" customHeight="1">
      <c r="A71" s="93" t="s">
        <v>62</v>
      </c>
      <c r="B71" s="94"/>
      <c r="C71" s="94"/>
      <c r="D71" s="94"/>
      <c r="E71" s="94"/>
      <c r="F71" s="95"/>
      <c r="G71" s="38"/>
      <c r="H71" s="38"/>
      <c r="I71" s="38"/>
      <c r="J71" s="38"/>
      <c r="K71" s="38"/>
      <c r="L71" s="38"/>
      <c r="M71" s="38"/>
    </row>
    <row r="72" spans="1:13" ht="15">
      <c r="A72" s="6"/>
      <c r="B72" s="6"/>
      <c r="C72" s="6"/>
      <c r="D72" s="6"/>
      <c r="E72" s="6"/>
      <c r="F72" s="6"/>
      <c r="G72" s="6"/>
      <c r="H72" s="6"/>
      <c r="I72" s="6"/>
      <c r="J72" s="6"/>
      <c r="K72" s="6"/>
      <c r="L72" s="6"/>
      <c r="M72" s="6"/>
    </row>
    <row r="73" spans="1:13" ht="20.100000000000001">
      <c r="A73" s="39" t="s">
        <v>63</v>
      </c>
      <c r="B73" s="6"/>
      <c r="C73" s="6"/>
      <c r="D73" s="6"/>
      <c r="E73" s="6"/>
      <c r="F73" s="6"/>
      <c r="G73" s="6"/>
      <c r="H73" s="6"/>
      <c r="I73" s="6"/>
      <c r="J73" s="6"/>
      <c r="K73" s="6"/>
      <c r="L73" s="6"/>
      <c r="M73" s="6"/>
    </row>
    <row r="74" spans="1:13" ht="54.75" customHeight="1">
      <c r="A74" s="96" t="s">
        <v>64</v>
      </c>
      <c r="B74" s="60"/>
      <c r="C74" s="60"/>
      <c r="D74" s="60"/>
      <c r="E74" s="60"/>
      <c r="F74" s="60"/>
      <c r="G74" s="6"/>
      <c r="H74" s="6"/>
      <c r="I74" s="6"/>
      <c r="J74" s="6"/>
      <c r="K74" s="6"/>
      <c r="L74" s="6"/>
      <c r="M74" s="6"/>
    </row>
    <row r="75" spans="1:13" ht="15">
      <c r="A75" s="6"/>
      <c r="B75" s="6"/>
      <c r="C75" s="6"/>
      <c r="D75" s="6"/>
      <c r="E75" s="6"/>
      <c r="F75" s="6"/>
      <c r="G75" s="6"/>
      <c r="H75" s="6"/>
      <c r="I75" s="6"/>
      <c r="J75" s="6"/>
      <c r="K75" s="6"/>
      <c r="L75" s="6"/>
      <c r="M75" s="6"/>
    </row>
    <row r="76" spans="1:13" ht="18">
      <c r="A76" s="97" t="s">
        <v>65</v>
      </c>
      <c r="B76" s="97"/>
      <c r="C76" s="97" t="s">
        <v>66</v>
      </c>
      <c r="D76" s="97"/>
      <c r="E76" s="97" t="s">
        <v>67</v>
      </c>
      <c r="F76" s="97"/>
      <c r="G76" s="6"/>
      <c r="H76" s="6"/>
      <c r="I76" s="6"/>
      <c r="J76" s="6"/>
      <c r="K76" s="6"/>
      <c r="L76" s="6"/>
      <c r="M76" s="6"/>
    </row>
    <row r="77" spans="1:13" ht="15">
      <c r="A77" s="88" t="s">
        <v>68</v>
      </c>
      <c r="B77" s="88"/>
      <c r="C77" s="62" t="s">
        <v>69</v>
      </c>
      <c r="D77" s="62"/>
      <c r="E77" s="80">
        <v>41395</v>
      </c>
      <c r="F77" s="80"/>
      <c r="G77" s="16"/>
      <c r="H77" s="6"/>
      <c r="I77" s="6"/>
      <c r="J77" s="6"/>
      <c r="K77" s="6"/>
      <c r="L77" s="6"/>
      <c r="M77" s="6"/>
    </row>
    <row r="78" spans="1:13" ht="15">
      <c r="A78" s="88" t="s">
        <v>70</v>
      </c>
      <c r="B78" s="88"/>
      <c r="C78" s="62" t="s">
        <v>71</v>
      </c>
      <c r="D78" s="62"/>
      <c r="E78" s="80">
        <v>41487</v>
      </c>
      <c r="F78" s="80"/>
      <c r="G78" s="16"/>
      <c r="H78" s="6"/>
      <c r="I78" s="6"/>
      <c r="J78" s="6"/>
      <c r="K78" s="6"/>
      <c r="L78" s="6"/>
      <c r="M78" s="6"/>
    </row>
    <row r="79" spans="1:13" ht="15">
      <c r="A79" s="81" t="s">
        <v>72</v>
      </c>
      <c r="B79" s="82"/>
      <c r="C79" s="62" t="s">
        <v>73</v>
      </c>
      <c r="D79" s="62"/>
      <c r="E79" s="80">
        <v>41518</v>
      </c>
      <c r="F79" s="80"/>
      <c r="G79" s="16"/>
      <c r="H79" s="6"/>
      <c r="I79" s="6"/>
      <c r="J79" s="6"/>
      <c r="K79" s="6"/>
      <c r="L79" s="6"/>
      <c r="M79" s="6"/>
    </row>
    <row r="80" spans="1:13" ht="15">
      <c r="A80" s="88" t="s">
        <v>74</v>
      </c>
      <c r="B80" s="88"/>
      <c r="C80" s="62" t="s">
        <v>73</v>
      </c>
      <c r="D80" s="62"/>
      <c r="E80" s="80">
        <v>41532</v>
      </c>
      <c r="F80" s="80"/>
      <c r="G80" s="16"/>
      <c r="H80" s="6"/>
      <c r="I80" s="6"/>
      <c r="J80" s="6"/>
      <c r="K80" s="6"/>
      <c r="L80" s="6"/>
      <c r="M80" s="6"/>
    </row>
    <row r="81" spans="1:13" ht="15">
      <c r="A81" s="89" t="s">
        <v>75</v>
      </c>
      <c r="B81" s="90"/>
      <c r="C81" s="69" t="s">
        <v>76</v>
      </c>
      <c r="D81" s="70"/>
      <c r="E81" s="86">
        <v>41628</v>
      </c>
      <c r="F81" s="87"/>
      <c r="G81" s="16"/>
      <c r="H81" s="6"/>
      <c r="I81" s="6"/>
      <c r="J81" s="6"/>
      <c r="K81" s="6"/>
      <c r="L81" s="6"/>
      <c r="M81" s="6"/>
    </row>
    <row r="82" spans="1:13" ht="15">
      <c r="A82" s="89" t="s">
        <v>77</v>
      </c>
      <c r="B82" s="90"/>
      <c r="C82" s="69" t="s">
        <v>76</v>
      </c>
      <c r="D82" s="70"/>
      <c r="E82" s="86">
        <v>41777</v>
      </c>
      <c r="F82" s="87"/>
      <c r="G82" s="16"/>
      <c r="H82" s="6"/>
      <c r="I82" s="6"/>
      <c r="J82" s="6"/>
      <c r="K82" s="6"/>
      <c r="L82" s="6"/>
      <c r="M82" s="6"/>
    </row>
    <row r="83" spans="1:13" ht="15">
      <c r="A83" s="81" t="s">
        <v>78</v>
      </c>
      <c r="B83" s="82"/>
      <c r="C83" s="69" t="s">
        <v>79</v>
      </c>
      <c r="D83" s="70"/>
      <c r="E83" s="86">
        <v>41744</v>
      </c>
      <c r="F83" s="87"/>
      <c r="G83" s="16"/>
      <c r="H83" s="6"/>
      <c r="I83" s="6"/>
      <c r="J83" s="6"/>
      <c r="K83" s="6"/>
      <c r="L83" s="6"/>
      <c r="M83" s="6"/>
    </row>
    <row r="84" spans="1:13" ht="15">
      <c r="A84" s="81" t="s">
        <v>80</v>
      </c>
      <c r="B84" s="82"/>
      <c r="C84" s="69" t="s">
        <v>73</v>
      </c>
      <c r="D84" s="70"/>
      <c r="E84" s="86">
        <v>41774</v>
      </c>
      <c r="F84" s="87"/>
      <c r="G84" s="16"/>
      <c r="H84" s="6"/>
      <c r="I84" s="6"/>
      <c r="J84" s="6"/>
      <c r="K84" s="6"/>
      <c r="L84" s="6"/>
      <c r="M84" s="6"/>
    </row>
    <row r="85" spans="1:13" ht="15">
      <c r="A85" s="79"/>
      <c r="B85" s="79"/>
      <c r="C85" s="62"/>
      <c r="D85" s="62"/>
      <c r="E85" s="80"/>
      <c r="F85" s="80"/>
      <c r="G85" s="16"/>
      <c r="H85" s="6"/>
      <c r="I85" s="6"/>
      <c r="J85" s="6"/>
      <c r="K85" s="6"/>
      <c r="L85" s="6"/>
      <c r="M85" s="6"/>
    </row>
    <row r="86" spans="1:13" ht="15">
      <c r="A86" s="79"/>
      <c r="B86" s="79"/>
      <c r="C86" s="62"/>
      <c r="D86" s="62"/>
      <c r="E86" s="80"/>
      <c r="F86" s="80"/>
      <c r="G86" s="16"/>
      <c r="H86" s="6"/>
      <c r="I86" s="6"/>
      <c r="J86" s="6"/>
      <c r="K86" s="6"/>
      <c r="L86" s="6"/>
      <c r="M86" s="6"/>
    </row>
    <row r="87" spans="1:13" ht="15">
      <c r="A87" s="81"/>
      <c r="B87" s="82"/>
      <c r="C87" s="83"/>
      <c r="D87" s="83"/>
      <c r="E87" s="84"/>
      <c r="F87" s="84"/>
      <c r="G87" s="16"/>
      <c r="H87" s="6"/>
      <c r="I87" s="6"/>
      <c r="J87" s="6"/>
      <c r="K87" s="6"/>
      <c r="L87" s="6"/>
      <c r="M87" s="6"/>
    </row>
    <row r="88" spans="1:13" ht="15">
      <c r="A88" s="26"/>
      <c r="B88" s="26"/>
      <c r="C88" s="26"/>
      <c r="D88" s="26"/>
      <c r="E88" s="26"/>
      <c r="F88" s="26"/>
      <c r="G88" s="6"/>
      <c r="H88" s="6"/>
      <c r="I88" s="6"/>
      <c r="J88" s="6"/>
      <c r="K88" s="6"/>
      <c r="L88" s="6"/>
      <c r="M88" s="6"/>
    </row>
    <row r="89" spans="1:13" ht="20.100000000000001">
      <c r="A89" s="39" t="s">
        <v>81</v>
      </c>
      <c r="B89" s="6"/>
      <c r="C89" s="6"/>
      <c r="D89" s="6"/>
      <c r="E89" s="6"/>
      <c r="F89" s="6"/>
      <c r="G89" s="6"/>
      <c r="H89" s="6"/>
      <c r="I89" s="6"/>
      <c r="J89" s="6"/>
      <c r="K89" s="6"/>
      <c r="L89" s="6"/>
      <c r="M89" s="6"/>
    </row>
    <row r="90" spans="1:13" ht="36" customHeight="1">
      <c r="A90" s="60" t="s">
        <v>82</v>
      </c>
      <c r="B90" s="60"/>
      <c r="C90" s="60"/>
      <c r="D90" s="60"/>
      <c r="E90" s="60"/>
      <c r="F90" s="60"/>
      <c r="G90" s="6"/>
      <c r="H90" s="6"/>
      <c r="I90" s="6"/>
      <c r="J90" s="6"/>
      <c r="K90" s="6"/>
      <c r="L90" s="6"/>
      <c r="M90" s="6"/>
    </row>
    <row r="91" spans="1:13" ht="15">
      <c r="A91" s="6"/>
      <c r="B91" s="6"/>
      <c r="C91" s="6"/>
      <c r="D91" s="6"/>
      <c r="E91" s="6"/>
      <c r="F91" s="6"/>
      <c r="G91" s="6"/>
      <c r="H91" s="6"/>
      <c r="I91" s="6"/>
      <c r="J91" s="6"/>
      <c r="K91" s="6"/>
      <c r="L91" s="6"/>
      <c r="M91" s="6"/>
    </row>
    <row r="92" spans="1:13" ht="20.100000000000001">
      <c r="A92" s="85" t="s">
        <v>83</v>
      </c>
      <c r="B92" s="85"/>
      <c r="C92" s="40" t="s">
        <v>84</v>
      </c>
      <c r="D92" s="40" t="s">
        <v>85</v>
      </c>
      <c r="E92" s="85" t="s">
        <v>86</v>
      </c>
      <c r="F92" s="85"/>
      <c r="G92" s="6"/>
      <c r="H92" s="6"/>
      <c r="I92" s="6"/>
      <c r="J92" s="6"/>
      <c r="K92" s="6"/>
      <c r="L92" s="6"/>
      <c r="M92" s="6"/>
    </row>
    <row r="93" spans="1:13" ht="18">
      <c r="A93" s="27"/>
      <c r="B93" s="27"/>
      <c r="C93" s="27"/>
      <c r="D93" s="27"/>
      <c r="E93" s="27"/>
      <c r="F93" s="27"/>
      <c r="G93" s="6"/>
      <c r="H93" s="6"/>
      <c r="I93" s="6"/>
      <c r="J93" s="6"/>
      <c r="K93" s="6"/>
      <c r="L93" s="6"/>
      <c r="M93" s="6"/>
    </row>
    <row r="94" spans="1:13" ht="18">
      <c r="A94" s="71" t="s">
        <v>87</v>
      </c>
      <c r="B94" s="71"/>
      <c r="C94" s="71"/>
      <c r="D94" s="71"/>
      <c r="E94" s="71"/>
      <c r="F94" s="71"/>
      <c r="G94" s="6"/>
      <c r="H94" s="6"/>
      <c r="I94" s="6"/>
      <c r="J94" s="6"/>
      <c r="K94" s="6"/>
      <c r="L94" s="6"/>
      <c r="M94" s="6"/>
    </row>
    <row r="95" spans="1:13" ht="15">
      <c r="A95" s="62"/>
      <c r="B95" s="62"/>
      <c r="C95" s="41"/>
      <c r="D95" s="42"/>
      <c r="E95" s="74">
        <f t="shared" ref="E95:E104" si="0">C95*D95</f>
        <v>0</v>
      </c>
      <c r="F95" s="74"/>
      <c r="G95" s="16"/>
      <c r="H95" s="6"/>
      <c r="I95" s="6"/>
      <c r="J95" s="6"/>
      <c r="K95" s="6"/>
      <c r="L95" s="6"/>
      <c r="M95" s="6"/>
    </row>
    <row r="96" spans="1:13" ht="15">
      <c r="A96" s="62"/>
      <c r="B96" s="62"/>
      <c r="C96" s="41"/>
      <c r="D96" s="42"/>
      <c r="E96" s="63">
        <f t="shared" si="0"/>
        <v>0</v>
      </c>
      <c r="F96" s="64"/>
      <c r="G96" s="16"/>
      <c r="H96" s="6"/>
      <c r="I96" s="6"/>
      <c r="J96" s="6"/>
      <c r="K96" s="6"/>
      <c r="L96" s="6"/>
      <c r="M96" s="6"/>
    </row>
    <row r="97" spans="1:13" ht="15">
      <c r="A97" s="62"/>
      <c r="B97" s="62"/>
      <c r="C97" s="41"/>
      <c r="D97" s="42"/>
      <c r="E97" s="63">
        <f t="shared" si="0"/>
        <v>0</v>
      </c>
      <c r="F97" s="64"/>
      <c r="G97" s="16"/>
      <c r="H97" s="6"/>
      <c r="I97" s="6"/>
      <c r="J97" s="6"/>
      <c r="K97" s="6"/>
      <c r="L97" s="6"/>
      <c r="M97" s="6"/>
    </row>
    <row r="98" spans="1:13" ht="15">
      <c r="A98" s="62"/>
      <c r="B98" s="62"/>
      <c r="C98" s="41"/>
      <c r="D98" s="42"/>
      <c r="E98" s="63">
        <f t="shared" si="0"/>
        <v>0</v>
      </c>
      <c r="F98" s="64"/>
      <c r="G98" s="16"/>
      <c r="H98" s="6"/>
      <c r="I98" s="6"/>
      <c r="J98" s="6"/>
      <c r="K98" s="6"/>
      <c r="L98" s="6"/>
      <c r="M98" s="6"/>
    </row>
    <row r="99" spans="1:13" ht="15">
      <c r="A99" s="62"/>
      <c r="B99" s="62"/>
      <c r="C99" s="41"/>
      <c r="D99" s="42"/>
      <c r="E99" s="63">
        <f t="shared" si="0"/>
        <v>0</v>
      </c>
      <c r="F99" s="64"/>
      <c r="G99" s="16"/>
      <c r="H99" s="6"/>
      <c r="I99" s="6"/>
      <c r="J99" s="6"/>
      <c r="K99" s="6"/>
      <c r="L99" s="6"/>
      <c r="M99" s="6"/>
    </row>
    <row r="100" spans="1:13" ht="15">
      <c r="A100" s="62"/>
      <c r="B100" s="62"/>
      <c r="C100" s="41"/>
      <c r="D100" s="42"/>
      <c r="E100" s="63">
        <f t="shared" si="0"/>
        <v>0</v>
      </c>
      <c r="F100" s="64"/>
      <c r="G100" s="16"/>
      <c r="H100" s="6"/>
      <c r="I100" s="6"/>
      <c r="J100" s="6"/>
      <c r="K100" s="6"/>
      <c r="L100" s="6"/>
      <c r="M100" s="6"/>
    </row>
    <row r="101" spans="1:13" ht="15">
      <c r="A101" s="62"/>
      <c r="B101" s="62"/>
      <c r="C101" s="41"/>
      <c r="D101" s="42"/>
      <c r="E101" s="63">
        <f t="shared" si="0"/>
        <v>0</v>
      </c>
      <c r="F101" s="64"/>
      <c r="G101" s="16"/>
      <c r="H101" s="6"/>
      <c r="I101" s="6"/>
      <c r="J101" s="6"/>
      <c r="K101" s="6"/>
      <c r="L101" s="6"/>
      <c r="M101" s="6"/>
    </row>
    <row r="102" spans="1:13" ht="15">
      <c r="A102" s="62"/>
      <c r="B102" s="62"/>
      <c r="C102" s="41"/>
      <c r="D102" s="42"/>
      <c r="E102" s="63">
        <f t="shared" si="0"/>
        <v>0</v>
      </c>
      <c r="F102" s="64"/>
      <c r="G102" s="16"/>
      <c r="H102" s="6"/>
      <c r="I102" s="6"/>
      <c r="J102" s="6"/>
      <c r="K102" s="6"/>
      <c r="L102" s="6"/>
      <c r="M102" s="6"/>
    </row>
    <row r="103" spans="1:13" ht="15">
      <c r="A103" s="62"/>
      <c r="B103" s="62"/>
      <c r="C103" s="41"/>
      <c r="D103" s="42"/>
      <c r="E103" s="63">
        <f t="shared" si="0"/>
        <v>0</v>
      </c>
      <c r="F103" s="64"/>
      <c r="G103" s="16"/>
      <c r="H103" s="6"/>
      <c r="I103" s="6"/>
      <c r="J103" s="6"/>
      <c r="K103" s="6"/>
      <c r="L103" s="6"/>
      <c r="M103" s="6"/>
    </row>
    <row r="104" spans="1:13" ht="22.5" customHeight="1" thickBot="1">
      <c r="A104" s="62"/>
      <c r="B104" s="62"/>
      <c r="C104" s="41"/>
      <c r="D104" s="42"/>
      <c r="E104" s="75">
        <f t="shared" si="0"/>
        <v>0</v>
      </c>
      <c r="F104" s="76"/>
      <c r="G104" s="16"/>
      <c r="H104" s="6"/>
      <c r="I104" s="6"/>
      <c r="J104" s="6"/>
      <c r="K104" s="6"/>
      <c r="L104" s="6"/>
      <c r="M104" s="6"/>
    </row>
    <row r="105" spans="1:13" ht="15.95" thickBot="1">
      <c r="A105" s="26"/>
      <c r="B105" s="26"/>
      <c r="C105" s="26"/>
      <c r="D105" s="45" t="s">
        <v>88</v>
      </c>
      <c r="E105" s="77">
        <f>SUM(E95:F104)</f>
        <v>0</v>
      </c>
      <c r="F105" s="78"/>
      <c r="G105" s="10"/>
      <c r="H105" s="6"/>
      <c r="I105" s="6"/>
      <c r="J105" s="6"/>
      <c r="K105" s="6"/>
      <c r="L105" s="6"/>
      <c r="M105" s="6"/>
    </row>
    <row r="106" spans="1:13" ht="15">
      <c r="A106" s="6"/>
      <c r="B106" s="6"/>
      <c r="C106" s="6"/>
      <c r="D106" s="28"/>
      <c r="E106" s="46"/>
      <c r="F106" s="46"/>
      <c r="G106" s="6"/>
      <c r="H106" s="6"/>
      <c r="I106" s="6"/>
      <c r="J106" s="6"/>
      <c r="K106" s="6"/>
      <c r="L106" s="6"/>
      <c r="M106" s="6"/>
    </row>
    <row r="107" spans="1:13" ht="18">
      <c r="A107" s="71" t="s">
        <v>89</v>
      </c>
      <c r="B107" s="71"/>
      <c r="C107" s="71"/>
      <c r="D107" s="71"/>
      <c r="E107" s="71"/>
      <c r="F107" s="71"/>
      <c r="G107" s="6"/>
      <c r="H107" s="6"/>
      <c r="I107" s="6"/>
      <c r="J107" s="6"/>
      <c r="K107" s="6"/>
      <c r="L107" s="6"/>
      <c r="M107" s="6"/>
    </row>
    <row r="108" spans="1:13" ht="15">
      <c r="A108" s="62" t="s">
        <v>90</v>
      </c>
      <c r="B108" s="62"/>
      <c r="C108" s="41">
        <v>2000</v>
      </c>
      <c r="D108" s="42">
        <v>1</v>
      </c>
      <c r="E108" s="74">
        <f t="shared" ref="E108:E117" si="1">C108*D108</f>
        <v>2000</v>
      </c>
      <c r="F108" s="74"/>
      <c r="G108" s="16"/>
      <c r="H108" s="6"/>
      <c r="I108" s="6"/>
      <c r="J108" s="6"/>
      <c r="K108" s="6"/>
      <c r="L108" s="6"/>
      <c r="M108" s="6"/>
    </row>
    <row r="109" spans="1:13" ht="15">
      <c r="A109" s="62" t="s">
        <v>91</v>
      </c>
      <c r="B109" s="62"/>
      <c r="C109" s="41">
        <v>150</v>
      </c>
      <c r="D109" s="42">
        <v>4</v>
      </c>
      <c r="E109" s="63">
        <f t="shared" si="1"/>
        <v>600</v>
      </c>
      <c r="F109" s="64"/>
      <c r="G109" s="16"/>
      <c r="H109" s="6"/>
      <c r="I109" s="6"/>
      <c r="J109" s="6"/>
      <c r="K109" s="6"/>
      <c r="L109" s="6"/>
      <c r="M109" s="6"/>
    </row>
    <row r="110" spans="1:13" ht="15">
      <c r="A110" s="72" t="s">
        <v>92</v>
      </c>
      <c r="B110" s="73"/>
      <c r="C110" s="41">
        <v>600</v>
      </c>
      <c r="D110" s="42">
        <v>1</v>
      </c>
      <c r="E110" s="63">
        <f>C110*D110</f>
        <v>600</v>
      </c>
      <c r="F110" s="64"/>
      <c r="G110" s="16"/>
      <c r="H110" s="6"/>
      <c r="I110" s="6"/>
      <c r="J110" s="6"/>
      <c r="K110" s="6"/>
      <c r="L110" s="6"/>
      <c r="M110" s="6"/>
    </row>
    <row r="111" spans="1:13" ht="15">
      <c r="A111" s="62" t="s">
        <v>93</v>
      </c>
      <c r="B111" s="62"/>
      <c r="C111" s="41">
        <v>2000</v>
      </c>
      <c r="D111" s="42">
        <v>1</v>
      </c>
      <c r="E111" s="63">
        <f t="shared" si="1"/>
        <v>2000</v>
      </c>
      <c r="F111" s="64"/>
      <c r="G111" s="16"/>
      <c r="H111" s="6"/>
      <c r="I111" s="6"/>
      <c r="J111" s="6"/>
      <c r="K111" s="6"/>
      <c r="L111" s="6"/>
      <c r="M111" s="6"/>
    </row>
    <row r="112" spans="1:13" ht="15">
      <c r="A112" s="72" t="s">
        <v>94</v>
      </c>
      <c r="B112" s="73"/>
      <c r="C112" s="41">
        <v>200</v>
      </c>
      <c r="D112" s="42">
        <v>12</v>
      </c>
      <c r="E112" s="63">
        <f t="shared" si="1"/>
        <v>2400</v>
      </c>
      <c r="F112" s="64"/>
      <c r="G112" s="16"/>
      <c r="H112" s="6"/>
      <c r="I112" s="6"/>
      <c r="J112" s="6"/>
      <c r="K112" s="6"/>
      <c r="L112" s="6"/>
      <c r="M112" s="6"/>
    </row>
    <row r="113" spans="1:13" ht="15">
      <c r="A113" s="62"/>
      <c r="B113" s="62"/>
      <c r="C113" s="41"/>
      <c r="D113" s="42"/>
      <c r="E113" s="63">
        <f t="shared" si="1"/>
        <v>0</v>
      </c>
      <c r="F113" s="64"/>
      <c r="G113" s="16"/>
      <c r="H113" s="6"/>
      <c r="I113" s="6"/>
      <c r="J113" s="6"/>
      <c r="K113" s="6"/>
      <c r="L113" s="6"/>
      <c r="M113" s="6"/>
    </row>
    <row r="114" spans="1:13" ht="15">
      <c r="A114" s="62"/>
      <c r="B114" s="62"/>
      <c r="C114" s="41"/>
      <c r="D114" s="42"/>
      <c r="E114" s="63">
        <f t="shared" si="1"/>
        <v>0</v>
      </c>
      <c r="F114" s="64"/>
      <c r="G114" s="16"/>
      <c r="H114" s="6"/>
      <c r="I114" s="6"/>
      <c r="J114" s="6"/>
      <c r="K114" s="6"/>
      <c r="L114" s="6"/>
      <c r="M114" s="6"/>
    </row>
    <row r="115" spans="1:13" ht="15">
      <c r="A115" s="62"/>
      <c r="B115" s="62"/>
      <c r="C115" s="41"/>
      <c r="D115" s="42"/>
      <c r="E115" s="63">
        <f t="shared" si="1"/>
        <v>0</v>
      </c>
      <c r="F115" s="64"/>
      <c r="G115" s="16"/>
      <c r="H115" s="6"/>
      <c r="I115" s="6"/>
      <c r="J115" s="6"/>
      <c r="K115" s="6"/>
      <c r="L115" s="6"/>
      <c r="M115" s="6"/>
    </row>
    <row r="116" spans="1:13" ht="15">
      <c r="A116" s="62"/>
      <c r="B116" s="62"/>
      <c r="C116" s="41"/>
      <c r="D116" s="42"/>
      <c r="E116" s="63">
        <f t="shared" si="1"/>
        <v>0</v>
      </c>
      <c r="F116" s="64"/>
      <c r="G116" s="16"/>
      <c r="H116" s="6"/>
      <c r="I116" s="6"/>
      <c r="J116" s="6"/>
      <c r="K116" s="6"/>
      <c r="L116" s="6"/>
      <c r="M116" s="6"/>
    </row>
    <row r="117" spans="1:13" ht="22.5" customHeight="1">
      <c r="A117" s="62"/>
      <c r="B117" s="62"/>
      <c r="C117" s="41"/>
      <c r="D117" s="42"/>
      <c r="E117" s="63">
        <f t="shared" si="1"/>
        <v>0</v>
      </c>
      <c r="F117" s="64"/>
      <c r="G117" s="16"/>
      <c r="H117" s="6"/>
      <c r="I117" s="6"/>
      <c r="J117" s="6"/>
      <c r="K117" s="6"/>
      <c r="L117" s="6"/>
      <c r="M117" s="6"/>
    </row>
    <row r="118" spans="1:13" ht="22.5" customHeight="1" thickBot="1">
      <c r="A118" s="35"/>
      <c r="B118" s="35"/>
      <c r="C118" s="47"/>
      <c r="D118" s="45" t="s">
        <v>88</v>
      </c>
      <c r="E118" s="65">
        <f>SUM(E108:F117)</f>
        <v>7600</v>
      </c>
      <c r="F118" s="66"/>
      <c r="G118" s="10"/>
      <c r="H118" s="6"/>
      <c r="I118" s="6"/>
      <c r="J118" s="6"/>
      <c r="K118" s="6"/>
      <c r="L118" s="6"/>
      <c r="M118" s="6"/>
    </row>
    <row r="119" spans="1:13" ht="22.5" customHeight="1">
      <c r="A119" s="48"/>
      <c r="B119" s="48"/>
      <c r="C119" s="49"/>
      <c r="D119" s="28"/>
      <c r="E119" s="46"/>
      <c r="F119" s="46"/>
      <c r="G119" s="6"/>
      <c r="H119" s="6"/>
      <c r="I119" s="6"/>
      <c r="J119" s="6"/>
      <c r="K119" s="6"/>
      <c r="L119" s="6"/>
      <c r="M119" s="6"/>
    </row>
    <row r="120" spans="1:13" ht="18">
      <c r="A120" s="71" t="s">
        <v>95</v>
      </c>
      <c r="B120" s="71"/>
      <c r="C120" s="71"/>
      <c r="D120" s="71"/>
      <c r="E120" s="71"/>
      <c r="F120" s="71"/>
      <c r="G120" s="6"/>
      <c r="H120" s="6"/>
      <c r="I120" s="6"/>
      <c r="J120" s="6"/>
      <c r="K120" s="6"/>
      <c r="L120" s="6"/>
      <c r="M120" s="6"/>
    </row>
    <row r="121" spans="1:13" ht="15">
      <c r="A121" s="62" t="s">
        <v>96</v>
      </c>
      <c r="B121" s="62"/>
      <c r="C121" s="41">
        <v>8833</v>
      </c>
      <c r="D121" s="42">
        <v>1</v>
      </c>
      <c r="E121" s="74">
        <f t="shared" ref="E121:E130" si="2">C121*D121</f>
        <v>8833</v>
      </c>
      <c r="F121" s="74"/>
      <c r="G121" s="16"/>
      <c r="H121" s="6"/>
      <c r="I121" s="6"/>
      <c r="J121" s="6"/>
      <c r="K121" s="6"/>
      <c r="L121" s="6"/>
      <c r="M121" s="6"/>
    </row>
    <row r="122" spans="1:13" ht="15">
      <c r="A122" s="62" t="s">
        <v>97</v>
      </c>
      <c r="B122" s="62"/>
      <c r="C122" s="41">
        <v>13833</v>
      </c>
      <c r="D122" s="42">
        <v>1</v>
      </c>
      <c r="E122" s="63">
        <f t="shared" si="2"/>
        <v>13833</v>
      </c>
      <c r="F122" s="64"/>
      <c r="G122" s="16"/>
      <c r="H122" s="6"/>
      <c r="I122" s="6"/>
      <c r="J122" s="6"/>
      <c r="K122" s="6"/>
      <c r="L122" s="6"/>
      <c r="M122" s="6"/>
    </row>
    <row r="123" spans="1:13" ht="15">
      <c r="A123" s="62"/>
      <c r="B123" s="62"/>
      <c r="C123" s="41"/>
      <c r="D123" s="42"/>
      <c r="E123" s="63">
        <f t="shared" si="2"/>
        <v>0</v>
      </c>
      <c r="F123" s="64"/>
      <c r="G123" s="16"/>
      <c r="H123" s="6"/>
      <c r="I123" s="6"/>
      <c r="J123" s="6"/>
      <c r="K123" s="6"/>
      <c r="L123" s="6"/>
      <c r="M123" s="6"/>
    </row>
    <row r="124" spans="1:13" ht="15">
      <c r="A124" s="62"/>
      <c r="B124" s="62"/>
      <c r="C124" s="41"/>
      <c r="D124" s="42"/>
      <c r="E124" s="63">
        <f t="shared" si="2"/>
        <v>0</v>
      </c>
      <c r="F124" s="64"/>
      <c r="G124" s="16"/>
      <c r="H124" s="6"/>
      <c r="I124" s="6"/>
      <c r="J124" s="6"/>
      <c r="K124" s="6"/>
      <c r="L124" s="6"/>
      <c r="M124" s="6"/>
    </row>
    <row r="125" spans="1:13" ht="15">
      <c r="A125" s="62"/>
      <c r="B125" s="62"/>
      <c r="C125" s="41"/>
      <c r="D125" s="42"/>
      <c r="E125" s="63">
        <f t="shared" si="2"/>
        <v>0</v>
      </c>
      <c r="F125" s="64"/>
      <c r="G125" s="16"/>
      <c r="H125" s="6"/>
      <c r="I125" s="6"/>
      <c r="J125" s="6"/>
      <c r="K125" s="6"/>
      <c r="L125" s="6"/>
      <c r="M125" s="6"/>
    </row>
    <row r="126" spans="1:13" ht="15">
      <c r="A126" s="62"/>
      <c r="B126" s="62"/>
      <c r="C126" s="41"/>
      <c r="D126" s="42"/>
      <c r="E126" s="63">
        <f t="shared" si="2"/>
        <v>0</v>
      </c>
      <c r="F126" s="64"/>
      <c r="G126" s="16"/>
      <c r="H126" s="6"/>
      <c r="I126" s="6"/>
      <c r="J126" s="6"/>
      <c r="K126" s="6"/>
      <c r="L126" s="6"/>
      <c r="M126" s="6"/>
    </row>
    <row r="127" spans="1:13" ht="15">
      <c r="A127" s="62"/>
      <c r="B127" s="62"/>
      <c r="C127" s="41"/>
      <c r="D127" s="42"/>
      <c r="E127" s="63">
        <f t="shared" si="2"/>
        <v>0</v>
      </c>
      <c r="F127" s="64"/>
      <c r="G127" s="16"/>
      <c r="H127" s="6"/>
      <c r="I127" s="6"/>
      <c r="J127" s="6"/>
      <c r="K127" s="6"/>
      <c r="L127" s="6"/>
      <c r="M127" s="6"/>
    </row>
    <row r="128" spans="1:13" ht="15">
      <c r="A128" s="62"/>
      <c r="B128" s="62"/>
      <c r="C128" s="41"/>
      <c r="D128" s="42"/>
      <c r="E128" s="63">
        <f t="shared" si="2"/>
        <v>0</v>
      </c>
      <c r="F128" s="64"/>
      <c r="G128" s="16"/>
      <c r="H128" s="6"/>
      <c r="I128" s="6"/>
      <c r="J128" s="6"/>
      <c r="K128" s="6"/>
      <c r="L128" s="6"/>
      <c r="M128" s="6"/>
    </row>
    <row r="129" spans="1:13" ht="15">
      <c r="A129" s="62"/>
      <c r="B129" s="62"/>
      <c r="C129" s="41"/>
      <c r="D129" s="42"/>
      <c r="E129" s="63">
        <f t="shared" si="2"/>
        <v>0</v>
      </c>
      <c r="F129" s="64"/>
      <c r="G129" s="16"/>
      <c r="H129" s="6"/>
      <c r="I129" s="6"/>
      <c r="J129" s="6"/>
      <c r="K129" s="6"/>
      <c r="L129" s="6"/>
      <c r="M129" s="6"/>
    </row>
    <row r="130" spans="1:13" ht="22.5" customHeight="1">
      <c r="A130" s="62"/>
      <c r="B130" s="62"/>
      <c r="C130" s="41"/>
      <c r="D130" s="42"/>
      <c r="E130" s="63">
        <f t="shared" si="2"/>
        <v>0</v>
      </c>
      <c r="F130" s="64"/>
      <c r="G130" s="16"/>
      <c r="H130" s="6"/>
      <c r="I130" s="6"/>
      <c r="J130" s="6"/>
      <c r="K130" s="6"/>
      <c r="L130" s="6"/>
      <c r="M130" s="6"/>
    </row>
    <row r="131" spans="1:13" ht="22.5" customHeight="1" thickBot="1">
      <c r="A131" s="35"/>
      <c r="B131" s="35"/>
      <c r="C131" s="47"/>
      <c r="D131" s="45" t="s">
        <v>88</v>
      </c>
      <c r="E131" s="65">
        <f>SUM(E121:F130)</f>
        <v>22666</v>
      </c>
      <c r="F131" s="66"/>
      <c r="G131" s="10"/>
      <c r="H131" s="6"/>
      <c r="I131" s="6"/>
      <c r="J131" s="6"/>
      <c r="K131" s="6"/>
      <c r="L131" s="6"/>
      <c r="M131" s="6"/>
    </row>
    <row r="132" spans="1:13" ht="22.5" customHeight="1">
      <c r="A132" s="48"/>
      <c r="B132" s="48"/>
      <c r="C132" s="49"/>
      <c r="D132" s="28"/>
      <c r="E132" s="46"/>
      <c r="F132" s="46"/>
      <c r="G132" s="6"/>
      <c r="H132" s="6"/>
      <c r="I132" s="6"/>
      <c r="J132" s="6"/>
      <c r="K132" s="6"/>
      <c r="L132" s="6"/>
      <c r="M132" s="6"/>
    </row>
    <row r="133" spans="1:13" ht="18">
      <c r="A133" s="71" t="s">
        <v>98</v>
      </c>
      <c r="B133" s="71"/>
      <c r="C133" s="71"/>
      <c r="D133" s="71"/>
      <c r="E133" s="71"/>
      <c r="F133" s="71"/>
      <c r="G133" s="6"/>
      <c r="H133" s="6"/>
      <c r="I133" s="6"/>
      <c r="J133" s="6"/>
      <c r="K133" s="6"/>
      <c r="L133" s="6"/>
      <c r="M133" s="6"/>
    </row>
    <row r="134" spans="1:13" ht="15">
      <c r="A134" s="62"/>
      <c r="B134" s="62"/>
      <c r="C134" s="41"/>
      <c r="D134" s="42"/>
      <c r="E134" s="74">
        <f t="shared" ref="E134:E143" si="3">C134*D134</f>
        <v>0</v>
      </c>
      <c r="F134" s="74"/>
      <c r="G134" s="16"/>
      <c r="H134" s="6"/>
      <c r="I134" s="6"/>
      <c r="J134" s="6"/>
      <c r="K134" s="6"/>
      <c r="L134" s="6"/>
      <c r="M134" s="6"/>
    </row>
    <row r="135" spans="1:13" ht="15">
      <c r="A135" s="62"/>
      <c r="B135" s="62"/>
      <c r="C135" s="41"/>
      <c r="D135" s="42"/>
      <c r="E135" s="63">
        <f t="shared" si="3"/>
        <v>0</v>
      </c>
      <c r="F135" s="64"/>
      <c r="G135" s="16"/>
      <c r="H135" s="6"/>
      <c r="I135" s="6"/>
      <c r="J135" s="6"/>
      <c r="K135" s="6"/>
      <c r="L135" s="6"/>
      <c r="M135" s="6"/>
    </row>
    <row r="136" spans="1:13" ht="15">
      <c r="A136" s="62"/>
      <c r="B136" s="62"/>
      <c r="C136" s="41"/>
      <c r="D136" s="42"/>
      <c r="E136" s="63">
        <f t="shared" si="3"/>
        <v>0</v>
      </c>
      <c r="F136" s="64"/>
      <c r="G136" s="16"/>
      <c r="H136" s="6"/>
      <c r="I136" s="6"/>
      <c r="J136" s="6"/>
      <c r="K136" s="6"/>
      <c r="L136" s="6"/>
      <c r="M136" s="6"/>
    </row>
    <row r="137" spans="1:13" ht="15">
      <c r="A137" s="62"/>
      <c r="B137" s="62"/>
      <c r="C137" s="41"/>
      <c r="D137" s="42"/>
      <c r="E137" s="63">
        <f t="shared" si="3"/>
        <v>0</v>
      </c>
      <c r="F137" s="64"/>
      <c r="G137" s="16"/>
      <c r="H137" s="6"/>
      <c r="I137" s="6"/>
      <c r="J137" s="6"/>
      <c r="K137" s="6"/>
      <c r="L137" s="6"/>
      <c r="M137" s="6"/>
    </row>
    <row r="138" spans="1:13" ht="15">
      <c r="A138" s="62"/>
      <c r="B138" s="62"/>
      <c r="C138" s="41"/>
      <c r="D138" s="42"/>
      <c r="E138" s="63">
        <f t="shared" si="3"/>
        <v>0</v>
      </c>
      <c r="F138" s="64"/>
      <c r="G138" s="16"/>
      <c r="H138" s="6"/>
      <c r="I138" s="6"/>
      <c r="J138" s="6"/>
      <c r="K138" s="6"/>
      <c r="L138" s="6"/>
      <c r="M138" s="6"/>
    </row>
    <row r="139" spans="1:13" ht="15">
      <c r="A139" s="62"/>
      <c r="B139" s="62"/>
      <c r="C139" s="41"/>
      <c r="D139" s="42"/>
      <c r="E139" s="63">
        <f t="shared" si="3"/>
        <v>0</v>
      </c>
      <c r="F139" s="64"/>
      <c r="G139" s="16"/>
      <c r="H139" s="6"/>
      <c r="I139" s="6"/>
      <c r="J139" s="6"/>
      <c r="K139" s="6"/>
      <c r="L139" s="6"/>
      <c r="M139" s="6"/>
    </row>
    <row r="140" spans="1:13" ht="15">
      <c r="A140" s="62"/>
      <c r="B140" s="62"/>
      <c r="C140" s="41"/>
      <c r="D140" s="42"/>
      <c r="E140" s="63">
        <f t="shared" si="3"/>
        <v>0</v>
      </c>
      <c r="F140" s="64"/>
      <c r="G140" s="16"/>
      <c r="H140" s="6"/>
      <c r="I140" s="6"/>
      <c r="J140" s="6"/>
      <c r="K140" s="6"/>
      <c r="L140" s="6"/>
      <c r="M140" s="6"/>
    </row>
    <row r="141" spans="1:13" ht="15">
      <c r="A141" s="62"/>
      <c r="B141" s="62"/>
      <c r="C141" s="41"/>
      <c r="D141" s="42"/>
      <c r="E141" s="63">
        <f t="shared" si="3"/>
        <v>0</v>
      </c>
      <c r="F141" s="64"/>
      <c r="G141" s="16"/>
      <c r="H141" s="6"/>
      <c r="I141" s="6"/>
      <c r="J141" s="6"/>
      <c r="K141" s="6"/>
      <c r="L141" s="6"/>
      <c r="M141" s="6"/>
    </row>
    <row r="142" spans="1:13" ht="15">
      <c r="A142" s="62"/>
      <c r="B142" s="62"/>
      <c r="C142" s="41"/>
      <c r="D142" s="42"/>
      <c r="E142" s="63">
        <f t="shared" si="3"/>
        <v>0</v>
      </c>
      <c r="F142" s="64"/>
      <c r="G142" s="16"/>
      <c r="H142" s="6"/>
      <c r="I142" s="6"/>
      <c r="J142" s="6"/>
      <c r="K142" s="6"/>
      <c r="L142" s="6"/>
      <c r="M142" s="6"/>
    </row>
    <row r="143" spans="1:13" ht="22.5" customHeight="1">
      <c r="A143" s="62"/>
      <c r="B143" s="62"/>
      <c r="C143" s="41"/>
      <c r="D143" s="42"/>
      <c r="E143" s="63">
        <f t="shared" si="3"/>
        <v>0</v>
      </c>
      <c r="F143" s="64"/>
      <c r="G143" s="16"/>
      <c r="H143" s="6"/>
      <c r="I143" s="6"/>
      <c r="J143" s="6"/>
      <c r="K143" s="6"/>
      <c r="L143" s="6"/>
      <c r="M143" s="6"/>
    </row>
    <row r="144" spans="1:13" ht="22.5" customHeight="1" thickBot="1">
      <c r="A144" s="35"/>
      <c r="B144" s="35"/>
      <c r="C144" s="47"/>
      <c r="D144" s="45" t="s">
        <v>88</v>
      </c>
      <c r="E144" s="65">
        <f>SUM(E134:F143)</f>
        <v>0</v>
      </c>
      <c r="F144" s="66"/>
      <c r="G144" s="10"/>
      <c r="H144" s="6"/>
      <c r="I144" s="6"/>
      <c r="J144" s="6"/>
      <c r="K144" s="6"/>
      <c r="L144" s="6"/>
      <c r="M144" s="6"/>
    </row>
    <row r="145" spans="1:13" ht="22.5" customHeight="1">
      <c r="A145" s="48"/>
      <c r="B145" s="48"/>
      <c r="C145" s="49"/>
      <c r="D145" s="28"/>
      <c r="E145" s="46"/>
      <c r="F145" s="46"/>
      <c r="G145" s="6"/>
      <c r="H145" s="6"/>
      <c r="I145" s="6"/>
      <c r="J145" s="6"/>
      <c r="K145" s="6"/>
      <c r="L145" s="6"/>
      <c r="M145" s="6"/>
    </row>
    <row r="146" spans="1:13" ht="18">
      <c r="A146" s="71" t="s">
        <v>99</v>
      </c>
      <c r="B146" s="71"/>
      <c r="C146" s="71"/>
      <c r="D146" s="71"/>
      <c r="E146" s="71"/>
      <c r="F146" s="71"/>
      <c r="G146" s="6"/>
      <c r="H146" s="6"/>
      <c r="I146" s="6"/>
      <c r="J146" s="6"/>
      <c r="K146" s="6"/>
      <c r="L146" s="6"/>
      <c r="M146" s="6"/>
    </row>
    <row r="147" spans="1:13" ht="15">
      <c r="A147" s="72"/>
      <c r="B147" s="73"/>
      <c r="C147" s="41"/>
      <c r="D147" s="42"/>
      <c r="E147" s="74">
        <f t="shared" ref="E147:E156" si="4">C147*D147</f>
        <v>0</v>
      </c>
      <c r="F147" s="74"/>
      <c r="G147" s="16"/>
      <c r="H147" s="6"/>
      <c r="I147" s="6"/>
      <c r="J147" s="6"/>
      <c r="K147" s="6"/>
      <c r="L147" s="6"/>
      <c r="M147" s="6"/>
    </row>
    <row r="148" spans="1:13" ht="15">
      <c r="A148" s="62"/>
      <c r="B148" s="62"/>
      <c r="C148" s="41"/>
      <c r="D148" s="42"/>
      <c r="E148" s="63">
        <f t="shared" si="4"/>
        <v>0</v>
      </c>
      <c r="F148" s="64"/>
      <c r="G148" s="16"/>
      <c r="H148" s="6"/>
      <c r="I148" s="6"/>
      <c r="J148" s="6"/>
      <c r="K148" s="6"/>
      <c r="L148" s="6"/>
      <c r="M148" s="6"/>
    </row>
    <row r="149" spans="1:13" ht="15">
      <c r="A149" s="69"/>
      <c r="B149" s="70"/>
      <c r="C149" s="41"/>
      <c r="D149" s="42"/>
      <c r="E149" s="63">
        <f>C149*D149</f>
        <v>0</v>
      </c>
      <c r="F149" s="64"/>
      <c r="G149" s="16"/>
      <c r="H149" s="6"/>
      <c r="I149" s="6"/>
      <c r="J149" s="6"/>
      <c r="K149" s="6"/>
      <c r="L149" s="6"/>
      <c r="M149" s="6"/>
    </row>
    <row r="150" spans="1:13" ht="15">
      <c r="A150" s="69"/>
      <c r="B150" s="70"/>
      <c r="C150" s="41"/>
      <c r="D150" s="42"/>
      <c r="E150" s="43">
        <f>C150*D150</f>
        <v>0</v>
      </c>
      <c r="F150" s="44"/>
      <c r="G150" s="16"/>
      <c r="H150" s="6"/>
      <c r="I150" s="6"/>
      <c r="J150" s="6"/>
      <c r="K150" s="6"/>
      <c r="L150" s="6"/>
      <c r="M150" s="6"/>
    </row>
    <row r="151" spans="1:13" ht="15">
      <c r="A151" s="62"/>
      <c r="B151" s="62"/>
      <c r="C151" s="41"/>
      <c r="D151" s="42"/>
      <c r="E151" s="63">
        <f t="shared" si="4"/>
        <v>0</v>
      </c>
      <c r="F151" s="64"/>
      <c r="G151" s="16"/>
      <c r="H151" s="6"/>
      <c r="I151" s="6"/>
      <c r="J151" s="6"/>
      <c r="K151" s="6"/>
      <c r="L151" s="6"/>
      <c r="M151" s="6"/>
    </row>
    <row r="152" spans="1:13" ht="15">
      <c r="A152" s="69"/>
      <c r="B152" s="70"/>
      <c r="C152" s="41"/>
      <c r="D152" s="42"/>
      <c r="E152" s="63">
        <f>C152*D152</f>
        <v>0</v>
      </c>
      <c r="F152" s="64"/>
      <c r="G152" s="16"/>
      <c r="H152" s="6"/>
      <c r="I152" s="6"/>
      <c r="J152" s="6"/>
      <c r="K152" s="6"/>
      <c r="L152" s="6"/>
      <c r="M152" s="6"/>
    </row>
    <row r="153" spans="1:13" ht="15">
      <c r="A153" s="62"/>
      <c r="B153" s="62"/>
      <c r="C153" s="41"/>
      <c r="D153" s="42"/>
      <c r="E153" s="63">
        <f t="shared" si="4"/>
        <v>0</v>
      </c>
      <c r="F153" s="64"/>
      <c r="G153" s="16"/>
      <c r="H153" s="6"/>
      <c r="I153" s="6"/>
      <c r="J153" s="6"/>
      <c r="K153" s="6"/>
      <c r="L153" s="6"/>
      <c r="M153" s="6"/>
    </row>
    <row r="154" spans="1:13" ht="15">
      <c r="A154" s="62"/>
      <c r="B154" s="62"/>
      <c r="C154" s="41"/>
      <c r="D154" s="42"/>
      <c r="E154" s="63">
        <f t="shared" si="4"/>
        <v>0</v>
      </c>
      <c r="F154" s="64"/>
      <c r="G154" s="16"/>
      <c r="H154" s="6"/>
      <c r="I154" s="6"/>
      <c r="J154" s="6"/>
      <c r="K154" s="6"/>
      <c r="L154" s="6"/>
      <c r="M154" s="6"/>
    </row>
    <row r="155" spans="1:13" ht="15">
      <c r="A155" s="62"/>
      <c r="B155" s="62"/>
      <c r="C155" s="41"/>
      <c r="D155" s="42"/>
      <c r="E155" s="63">
        <f t="shared" si="4"/>
        <v>0</v>
      </c>
      <c r="F155" s="64"/>
      <c r="G155" s="16"/>
      <c r="H155" s="6"/>
      <c r="I155" s="6"/>
      <c r="J155" s="6"/>
      <c r="K155" s="6"/>
      <c r="L155" s="6"/>
      <c r="M155" s="6"/>
    </row>
    <row r="156" spans="1:13" ht="22.5" customHeight="1">
      <c r="A156" s="62"/>
      <c r="B156" s="62"/>
      <c r="C156" s="41"/>
      <c r="D156" s="42"/>
      <c r="E156" s="63">
        <f t="shared" si="4"/>
        <v>0</v>
      </c>
      <c r="F156" s="64"/>
      <c r="G156" s="16"/>
      <c r="H156" s="6"/>
      <c r="I156" s="6"/>
      <c r="J156" s="6"/>
      <c r="K156" s="6"/>
      <c r="L156" s="6"/>
      <c r="M156" s="6"/>
    </row>
    <row r="157" spans="1:13" ht="22.5" customHeight="1" thickBot="1">
      <c r="A157" s="35"/>
      <c r="B157" s="35"/>
      <c r="C157" s="47"/>
      <c r="D157" s="45" t="s">
        <v>88</v>
      </c>
      <c r="E157" s="65">
        <f>SUM(E147:F156)</f>
        <v>0</v>
      </c>
      <c r="F157" s="66"/>
      <c r="G157" s="10"/>
      <c r="H157" s="6"/>
      <c r="I157" s="6"/>
      <c r="J157" s="6"/>
      <c r="K157" s="6"/>
      <c r="L157" s="6"/>
      <c r="M157" s="6"/>
    </row>
    <row r="158" spans="1:13" ht="22.5" customHeight="1" thickBot="1">
      <c r="A158" s="48"/>
      <c r="B158" s="48"/>
      <c r="C158" s="49"/>
      <c r="D158" s="6"/>
      <c r="E158" s="50"/>
      <c r="F158" s="50"/>
      <c r="G158" s="6"/>
      <c r="H158" s="6"/>
      <c r="I158" s="6"/>
      <c r="J158" s="6"/>
      <c r="K158" s="6"/>
      <c r="L158" s="6"/>
      <c r="M158" s="6"/>
    </row>
    <row r="159" spans="1:13" ht="22.5" customHeight="1" thickBot="1">
      <c r="A159" s="48"/>
      <c r="B159" s="48"/>
      <c r="C159" s="49"/>
      <c r="D159" s="51" t="s">
        <v>100</v>
      </c>
      <c r="E159" s="67">
        <f>SUM(E157,E144,E131,E118,E105,)</f>
        <v>30266</v>
      </c>
      <c r="F159" s="68"/>
      <c r="G159" s="10"/>
      <c r="H159" s="6"/>
      <c r="I159" s="6"/>
      <c r="J159" s="6"/>
      <c r="K159" s="6"/>
      <c r="L159" s="6"/>
      <c r="M159" s="6"/>
    </row>
    <row r="160" spans="1:13" ht="22.5" customHeight="1">
      <c r="A160" s="48"/>
      <c r="B160" s="48"/>
      <c r="C160" s="49"/>
      <c r="D160" s="6"/>
      <c r="E160" s="46"/>
      <c r="F160" s="46"/>
      <c r="G160" s="6"/>
      <c r="H160" s="6"/>
      <c r="I160" s="6"/>
      <c r="J160" s="6"/>
      <c r="K160" s="6"/>
      <c r="L160" s="6"/>
      <c r="M160" s="6"/>
    </row>
    <row r="161" spans="1:13" ht="47.1" customHeight="1" thickBot="1">
      <c r="A161" s="58" t="s">
        <v>101</v>
      </c>
      <c r="B161" s="58"/>
      <c r="C161" s="58"/>
      <c r="D161" s="58"/>
      <c r="E161" s="58"/>
      <c r="F161" s="58"/>
      <c r="G161" s="6"/>
      <c r="H161" s="6"/>
      <c r="I161" s="6"/>
      <c r="J161" s="6"/>
      <c r="K161" s="6"/>
      <c r="L161" s="6"/>
      <c r="M161" s="6"/>
    </row>
    <row r="162" spans="1:13" ht="116.1" customHeight="1" thickBot="1">
      <c r="A162" s="54" t="s">
        <v>102</v>
      </c>
      <c r="B162" s="55"/>
      <c r="C162" s="55"/>
      <c r="D162" s="55"/>
      <c r="E162" s="55"/>
      <c r="F162" s="56"/>
      <c r="G162" s="10"/>
      <c r="H162" s="6"/>
      <c r="I162" s="6"/>
      <c r="J162" s="6"/>
      <c r="K162" s="6"/>
      <c r="L162" s="6"/>
      <c r="M162" s="6"/>
    </row>
    <row r="163" spans="1:13" ht="15">
      <c r="A163" s="36"/>
      <c r="B163" s="36"/>
      <c r="C163" s="36"/>
      <c r="D163" s="36"/>
      <c r="E163" s="36"/>
      <c r="F163" s="36"/>
      <c r="G163" s="6"/>
      <c r="H163" s="6"/>
      <c r="I163" s="6"/>
      <c r="J163" s="6"/>
      <c r="K163" s="6"/>
      <c r="L163" s="6"/>
      <c r="M163" s="6"/>
    </row>
    <row r="164" spans="1:13" ht="30.75" customHeight="1" thickBot="1">
      <c r="A164" s="58" t="s">
        <v>103</v>
      </c>
      <c r="B164" s="58"/>
      <c r="C164" s="58"/>
      <c r="D164" s="58"/>
      <c r="E164" s="58"/>
      <c r="F164" s="58"/>
      <c r="G164" s="6"/>
      <c r="H164" s="6"/>
      <c r="I164" s="6"/>
      <c r="J164" s="6"/>
      <c r="K164" s="6"/>
      <c r="L164" s="6"/>
      <c r="M164" s="6"/>
    </row>
    <row r="165" spans="1:13" ht="54" customHeight="1" thickBot="1">
      <c r="A165" s="54" t="s">
        <v>104</v>
      </c>
      <c r="B165" s="55"/>
      <c r="C165" s="55"/>
      <c r="D165" s="55"/>
      <c r="E165" s="55"/>
      <c r="F165" s="56"/>
      <c r="G165" s="10"/>
      <c r="H165" s="6"/>
      <c r="I165" s="6"/>
      <c r="J165" s="6"/>
      <c r="K165" s="6"/>
      <c r="L165" s="6"/>
      <c r="M165" s="6"/>
    </row>
    <row r="166" spans="1:13" ht="15">
      <c r="A166" s="36"/>
      <c r="B166" s="36"/>
      <c r="C166" s="36"/>
      <c r="D166" s="36"/>
      <c r="E166" s="36"/>
      <c r="F166" s="36"/>
      <c r="G166" s="6"/>
      <c r="H166" s="6"/>
      <c r="I166" s="6"/>
      <c r="J166" s="6"/>
      <c r="K166" s="6"/>
      <c r="L166" s="6"/>
      <c r="M166" s="6"/>
    </row>
    <row r="167" spans="1:13" ht="15">
      <c r="A167" s="6"/>
      <c r="B167" s="6"/>
      <c r="C167" s="6"/>
      <c r="D167" s="6"/>
      <c r="E167" s="6"/>
      <c r="F167" s="6"/>
      <c r="G167" s="6"/>
      <c r="H167" s="6"/>
      <c r="I167" s="6"/>
      <c r="J167" s="6"/>
      <c r="K167" s="6"/>
      <c r="L167" s="6"/>
      <c r="M167" s="6"/>
    </row>
    <row r="168" spans="1:13" ht="24.95">
      <c r="A168" s="7" t="s">
        <v>105</v>
      </c>
      <c r="B168" s="7"/>
      <c r="C168" s="7"/>
      <c r="D168" s="7"/>
      <c r="E168" s="7"/>
      <c r="F168" s="7"/>
      <c r="G168" s="7"/>
      <c r="H168" s="6"/>
      <c r="I168" s="6"/>
      <c r="J168" s="6"/>
      <c r="K168" s="6"/>
      <c r="L168" s="6"/>
      <c r="M168" s="6"/>
    </row>
    <row r="169" spans="1:13" ht="15">
      <c r="A169" s="5"/>
      <c r="B169" s="5"/>
      <c r="C169" s="5"/>
      <c r="D169" s="5"/>
      <c r="E169" s="5"/>
      <c r="F169" s="5"/>
      <c r="G169" s="6"/>
      <c r="H169" s="6"/>
      <c r="I169" s="6"/>
      <c r="J169" s="6"/>
      <c r="K169" s="6"/>
      <c r="L169" s="6"/>
      <c r="M169" s="6"/>
    </row>
    <row r="170" spans="1:13" ht="45.95" customHeight="1" thickBot="1">
      <c r="A170" s="58" t="s">
        <v>106</v>
      </c>
      <c r="B170" s="58"/>
      <c r="C170" s="58"/>
      <c r="D170" s="58"/>
      <c r="E170" s="58"/>
      <c r="F170" s="58"/>
      <c r="G170" s="6"/>
      <c r="H170" s="6"/>
      <c r="I170" s="6"/>
      <c r="J170" s="6"/>
      <c r="K170" s="6"/>
      <c r="L170" s="6"/>
      <c r="M170" s="6"/>
    </row>
    <row r="171" spans="1:13" ht="90" customHeight="1" thickBot="1">
      <c r="A171" s="54" t="s">
        <v>107</v>
      </c>
      <c r="B171" s="55"/>
      <c r="C171" s="55"/>
      <c r="D171" s="55"/>
      <c r="E171" s="55"/>
      <c r="F171" s="56"/>
      <c r="G171" s="10"/>
      <c r="H171" s="6"/>
      <c r="I171" s="6"/>
      <c r="J171" s="6"/>
      <c r="K171" s="6"/>
      <c r="L171" s="6"/>
      <c r="M171" s="6"/>
    </row>
    <row r="172" spans="1:13" ht="21" customHeight="1">
      <c r="A172" s="36"/>
      <c r="B172" s="36"/>
      <c r="C172" s="36"/>
      <c r="D172" s="36"/>
      <c r="E172" s="36"/>
      <c r="F172" s="36"/>
      <c r="G172" s="6"/>
      <c r="H172" s="6"/>
      <c r="I172" s="6"/>
      <c r="J172" s="6"/>
      <c r="K172" s="6"/>
      <c r="L172" s="6"/>
      <c r="M172" s="6"/>
    </row>
    <row r="173" spans="1:13" ht="25.5" customHeight="1" thickBot="1">
      <c r="A173" s="58" t="s">
        <v>103</v>
      </c>
      <c r="B173" s="58"/>
      <c r="C173" s="58"/>
      <c r="D173" s="58"/>
      <c r="E173" s="58"/>
      <c r="F173" s="58"/>
      <c r="G173" s="6"/>
      <c r="H173" s="6"/>
      <c r="I173" s="6"/>
      <c r="J173" s="6"/>
      <c r="K173" s="6"/>
      <c r="L173" s="6"/>
      <c r="M173" s="6"/>
    </row>
    <row r="174" spans="1:13" ht="42.95" customHeight="1" thickBot="1">
      <c r="A174" s="54" t="s">
        <v>108</v>
      </c>
      <c r="B174" s="55"/>
      <c r="C174" s="55"/>
      <c r="D174" s="55"/>
      <c r="E174" s="55"/>
      <c r="F174" s="56"/>
      <c r="G174" s="10"/>
      <c r="H174" s="6"/>
      <c r="I174" s="6"/>
      <c r="J174" s="6"/>
      <c r="K174" s="6"/>
      <c r="L174" s="6"/>
      <c r="M174" s="6"/>
    </row>
    <row r="175" spans="1:13" ht="15">
      <c r="A175" s="36"/>
      <c r="B175" s="36"/>
      <c r="C175" s="36"/>
      <c r="D175" s="36"/>
      <c r="E175" s="36"/>
      <c r="F175" s="36"/>
      <c r="G175" s="6"/>
      <c r="H175" s="6"/>
      <c r="I175" s="6"/>
      <c r="J175" s="6"/>
      <c r="K175" s="6"/>
      <c r="L175" s="6"/>
      <c r="M175" s="6"/>
    </row>
    <row r="176" spans="1:13" ht="36" customHeight="1">
      <c r="A176" s="59" t="s">
        <v>109</v>
      </c>
      <c r="B176" s="59"/>
      <c r="C176" s="59"/>
      <c r="D176" s="59"/>
      <c r="E176" s="59"/>
      <c r="F176" s="59"/>
      <c r="G176" s="6"/>
      <c r="H176" s="6"/>
      <c r="I176" s="6"/>
      <c r="J176" s="6"/>
      <c r="K176" s="6"/>
      <c r="L176" s="6"/>
      <c r="M176" s="6"/>
    </row>
    <row r="177" spans="1:13" ht="36" customHeight="1">
      <c r="A177" s="52"/>
      <c r="B177" s="52"/>
      <c r="C177" s="52"/>
      <c r="D177" s="52"/>
      <c r="E177" s="52"/>
      <c r="F177" s="52"/>
      <c r="G177" s="6"/>
      <c r="H177" s="6"/>
      <c r="I177" s="6"/>
      <c r="J177" s="6"/>
      <c r="K177" s="6"/>
      <c r="L177" s="6"/>
      <c r="M177" s="6"/>
    </row>
    <row r="178" spans="1:13" ht="36" customHeight="1">
      <c r="A178" s="52"/>
      <c r="B178" s="52"/>
      <c r="C178" s="52"/>
      <c r="D178" s="52"/>
      <c r="E178" s="52"/>
      <c r="F178" s="52"/>
      <c r="G178" s="6"/>
      <c r="H178" s="6"/>
      <c r="I178" s="6"/>
      <c r="J178" s="6"/>
      <c r="K178" s="6"/>
      <c r="L178" s="6"/>
      <c r="M178" s="6"/>
    </row>
    <row r="179" spans="1:13" ht="36" customHeight="1" thickBot="1">
      <c r="A179" s="53"/>
      <c r="B179" s="53"/>
      <c r="C179" s="53"/>
      <c r="D179" s="53"/>
      <c r="E179" s="53"/>
      <c r="F179" s="53"/>
      <c r="G179" s="6"/>
      <c r="H179" s="6"/>
      <c r="I179" s="6"/>
      <c r="J179" s="6"/>
      <c r="K179" s="6"/>
      <c r="L179" s="6"/>
      <c r="M179" s="6"/>
    </row>
    <row r="180" spans="1:13" ht="48.95" customHeight="1" thickBot="1">
      <c r="A180" s="54" t="s">
        <v>47</v>
      </c>
      <c r="B180" s="55"/>
      <c r="C180" s="55"/>
      <c r="D180" s="55"/>
      <c r="E180" s="55"/>
      <c r="F180" s="56"/>
      <c r="G180" s="10"/>
      <c r="H180" s="6"/>
      <c r="I180" s="6"/>
      <c r="J180" s="6"/>
      <c r="K180" s="6"/>
      <c r="L180" s="6"/>
      <c r="M180" s="6"/>
    </row>
    <row r="181" spans="1:13" ht="15">
      <c r="A181" s="36"/>
      <c r="B181" s="36"/>
      <c r="C181" s="36"/>
      <c r="D181" s="36"/>
      <c r="E181" s="36"/>
      <c r="F181" s="36"/>
      <c r="G181" s="6"/>
      <c r="H181" s="6"/>
      <c r="I181" s="6"/>
      <c r="J181" s="6"/>
      <c r="K181" s="6"/>
      <c r="L181" s="6"/>
      <c r="M181" s="6"/>
    </row>
    <row r="182" spans="1:13" ht="15">
      <c r="A182" s="6"/>
      <c r="B182" s="6"/>
      <c r="C182" s="6"/>
      <c r="D182" s="6"/>
      <c r="E182" s="6"/>
      <c r="F182" s="6"/>
      <c r="G182" s="6"/>
      <c r="H182" s="6"/>
      <c r="I182" s="6"/>
      <c r="J182" s="6"/>
      <c r="K182" s="6"/>
      <c r="L182" s="6"/>
      <c r="M182" s="6"/>
    </row>
    <row r="183" spans="1:13" ht="24.95">
      <c r="A183" s="7" t="s">
        <v>110</v>
      </c>
      <c r="B183" s="7"/>
      <c r="C183" s="7"/>
      <c r="D183" s="7"/>
      <c r="E183" s="7"/>
      <c r="F183" s="7"/>
      <c r="G183" s="6"/>
      <c r="H183" s="6"/>
      <c r="I183" s="6"/>
      <c r="J183" s="6"/>
      <c r="K183" s="6"/>
      <c r="L183" s="6"/>
      <c r="M183" s="6"/>
    </row>
    <row r="184" spans="1:13" ht="15">
      <c r="A184" s="6"/>
      <c r="B184" s="6"/>
      <c r="C184" s="6"/>
      <c r="D184" s="6"/>
      <c r="E184" s="6"/>
      <c r="F184" s="6"/>
      <c r="G184" s="6"/>
      <c r="H184" s="6"/>
      <c r="I184" s="6"/>
      <c r="J184" s="6"/>
      <c r="K184" s="6"/>
      <c r="L184" s="6"/>
      <c r="M184" s="6"/>
    </row>
    <row r="185" spans="1:13" ht="54.75" customHeight="1">
      <c r="A185" s="60" t="s">
        <v>111</v>
      </c>
      <c r="B185" s="60"/>
      <c r="C185" s="60"/>
      <c r="D185" s="60"/>
      <c r="E185" s="60"/>
      <c r="F185" s="60"/>
      <c r="G185" s="6"/>
      <c r="H185" s="6"/>
      <c r="I185" s="6"/>
      <c r="J185" s="6"/>
      <c r="K185" s="6"/>
      <c r="L185" s="6"/>
      <c r="M185" s="6"/>
    </row>
    <row r="186" spans="1:13" ht="15">
      <c r="A186" s="6"/>
      <c r="B186" s="6"/>
      <c r="C186" s="6"/>
      <c r="D186" s="6"/>
      <c r="E186" s="6"/>
      <c r="F186" s="6"/>
      <c r="G186" s="6"/>
      <c r="H186" s="6"/>
      <c r="I186" s="6"/>
      <c r="J186" s="6"/>
      <c r="K186" s="6"/>
      <c r="L186" s="6"/>
      <c r="M186" s="6"/>
    </row>
    <row r="187" spans="1:13" ht="15.95" thickBot="1">
      <c r="A187" s="61" t="s">
        <v>112</v>
      </c>
      <c r="B187" s="61"/>
      <c r="C187" s="61"/>
      <c r="D187" s="61"/>
      <c r="E187" s="61"/>
      <c r="F187" s="61"/>
      <c r="G187" s="6"/>
      <c r="H187" s="6"/>
      <c r="I187" s="6"/>
      <c r="J187" s="6"/>
      <c r="K187" s="6"/>
      <c r="L187" s="6"/>
      <c r="M187" s="6"/>
    </row>
    <row r="188" spans="1:13" ht="144" customHeight="1" thickBot="1">
      <c r="A188" s="54" t="s">
        <v>113</v>
      </c>
      <c r="B188" s="55"/>
      <c r="C188" s="55"/>
      <c r="D188" s="55"/>
      <c r="E188" s="55"/>
      <c r="F188" s="56"/>
      <c r="G188" s="10"/>
      <c r="H188" s="6"/>
      <c r="I188" s="6"/>
      <c r="J188" s="6"/>
      <c r="K188" s="6"/>
      <c r="L188" s="6"/>
      <c r="M188" s="6"/>
    </row>
    <row r="189" spans="1:13" ht="15">
      <c r="A189" s="36"/>
      <c r="B189" s="36"/>
      <c r="C189" s="36"/>
      <c r="D189" s="36"/>
      <c r="E189" s="36"/>
      <c r="F189" s="36"/>
      <c r="G189" s="6"/>
      <c r="H189" s="6"/>
      <c r="I189" s="6"/>
      <c r="J189" s="6"/>
      <c r="K189" s="6"/>
      <c r="L189" s="6"/>
      <c r="M189" s="6"/>
    </row>
    <row r="190" spans="1:13" ht="15.95" thickBot="1">
      <c r="A190" s="61" t="s">
        <v>114</v>
      </c>
      <c r="B190" s="61"/>
      <c r="C190" s="61"/>
      <c r="D190" s="61"/>
      <c r="E190" s="61"/>
      <c r="F190" s="61"/>
      <c r="G190" s="6"/>
      <c r="H190" s="6"/>
      <c r="I190" s="6"/>
      <c r="J190" s="6"/>
      <c r="K190" s="6"/>
      <c r="L190" s="6"/>
      <c r="M190" s="6"/>
    </row>
    <row r="191" spans="1:13" ht="144" customHeight="1" thickBot="1">
      <c r="A191" s="54" t="s">
        <v>115</v>
      </c>
      <c r="B191" s="55"/>
      <c r="C191" s="55"/>
      <c r="D191" s="55"/>
      <c r="E191" s="55"/>
      <c r="F191" s="56"/>
      <c r="G191" s="10"/>
      <c r="H191" s="6"/>
      <c r="I191" s="6"/>
      <c r="J191" s="6"/>
      <c r="K191" s="6"/>
      <c r="L191" s="6"/>
      <c r="M191" s="6"/>
    </row>
    <row r="192" spans="1:13" ht="15">
      <c r="A192" s="36"/>
      <c r="B192" s="36"/>
      <c r="C192" s="36"/>
      <c r="D192" s="36"/>
      <c r="E192" s="36"/>
      <c r="F192" s="36"/>
      <c r="G192" s="6"/>
      <c r="H192" s="6"/>
      <c r="I192" s="6"/>
      <c r="J192" s="6"/>
      <c r="K192" s="6"/>
      <c r="L192" s="6"/>
      <c r="M192" s="6"/>
    </row>
  </sheetData>
  <sheetProtection password="90AD" sheet="1" objects="1" scenarios="1" formatCells="0" formatRows="0" insertHyperlinks="0"/>
  <mergeCells count="228">
    <mergeCell ref="A1:F1"/>
    <mergeCell ref="A2:F2"/>
    <mergeCell ref="A11:G11"/>
    <mergeCell ref="A13:B13"/>
    <mergeCell ref="C13:F13"/>
    <mergeCell ref="A14:B14"/>
    <mergeCell ref="A15:B15"/>
    <mergeCell ref="E15:F15"/>
    <mergeCell ref="A4:F10"/>
    <mergeCell ref="A16:B17"/>
    <mergeCell ref="C16:D17"/>
    <mergeCell ref="A20:G20"/>
    <mergeCell ref="A22:B22"/>
    <mergeCell ref="A23:B23"/>
    <mergeCell ref="C23:D23"/>
    <mergeCell ref="A24:B24"/>
    <mergeCell ref="C24:D24"/>
    <mergeCell ref="A25:B25"/>
    <mergeCell ref="C25:D25"/>
    <mergeCell ref="A26:B26"/>
    <mergeCell ref="C26:D26"/>
    <mergeCell ref="A27:B27"/>
    <mergeCell ref="C27:D27"/>
    <mergeCell ref="A29:B29"/>
    <mergeCell ref="A30:B30"/>
    <mergeCell ref="C30:D30"/>
    <mergeCell ref="A31:B31"/>
    <mergeCell ref="C31:D31"/>
    <mergeCell ref="A32:B32"/>
    <mergeCell ref="C32:D32"/>
    <mergeCell ref="A33:B33"/>
    <mergeCell ref="C33:D33"/>
    <mergeCell ref="A34:B34"/>
    <mergeCell ref="C34:D34"/>
    <mergeCell ref="A36:B36"/>
    <mergeCell ref="C36:D36"/>
    <mergeCell ref="C37:D37"/>
    <mergeCell ref="C38:D38"/>
    <mergeCell ref="C39:D39"/>
    <mergeCell ref="C40:D40"/>
    <mergeCell ref="A42:B42"/>
    <mergeCell ref="A43:B43"/>
    <mergeCell ref="C43:D43"/>
    <mergeCell ref="A44:B44"/>
    <mergeCell ref="C44:D44"/>
    <mergeCell ref="A45:B45"/>
    <mergeCell ref="C45:D45"/>
    <mergeCell ref="A48:G48"/>
    <mergeCell ref="A50:F50"/>
    <mergeCell ref="A51:F51"/>
    <mergeCell ref="A53:F53"/>
    <mergeCell ref="A54:F54"/>
    <mergeCell ref="A56:F56"/>
    <mergeCell ref="A57:F57"/>
    <mergeCell ref="A59:F59"/>
    <mergeCell ref="A60:F60"/>
    <mergeCell ref="A63:F63"/>
    <mergeCell ref="A65:F65"/>
    <mergeCell ref="A66:F66"/>
    <mergeCell ref="A69:G69"/>
    <mergeCell ref="A71:F71"/>
    <mergeCell ref="A74:F74"/>
    <mergeCell ref="A76:B76"/>
    <mergeCell ref="C76:D76"/>
    <mergeCell ref="E76:F76"/>
    <mergeCell ref="A77:B77"/>
    <mergeCell ref="C77:D77"/>
    <mergeCell ref="E77:F77"/>
    <mergeCell ref="A78:B78"/>
    <mergeCell ref="C78:D78"/>
    <mergeCell ref="E78:F78"/>
    <mergeCell ref="A79:B79"/>
    <mergeCell ref="C79:D79"/>
    <mergeCell ref="E79:F79"/>
    <mergeCell ref="A80:B80"/>
    <mergeCell ref="C80:D80"/>
    <mergeCell ref="E80:F80"/>
    <mergeCell ref="A81:B81"/>
    <mergeCell ref="C81:D81"/>
    <mergeCell ref="E81:F81"/>
    <mergeCell ref="A82:B82"/>
    <mergeCell ref="C82:D82"/>
    <mergeCell ref="E82:F82"/>
    <mergeCell ref="A83:B83"/>
    <mergeCell ref="C83:D83"/>
    <mergeCell ref="E83:F83"/>
    <mergeCell ref="A84:B84"/>
    <mergeCell ref="C84:D84"/>
    <mergeCell ref="E84:F84"/>
    <mergeCell ref="A85:B85"/>
    <mergeCell ref="C85:D85"/>
    <mergeCell ref="E85:F85"/>
    <mergeCell ref="A86:B86"/>
    <mergeCell ref="C86:D86"/>
    <mergeCell ref="E86:F86"/>
    <mergeCell ref="A87:B87"/>
    <mergeCell ref="C87:D87"/>
    <mergeCell ref="E87:F87"/>
    <mergeCell ref="A90:F90"/>
    <mergeCell ref="A92:B92"/>
    <mergeCell ref="E92:F92"/>
    <mergeCell ref="A94:F94"/>
    <mergeCell ref="A95:B95"/>
    <mergeCell ref="E95:F95"/>
    <mergeCell ref="A96:B96"/>
    <mergeCell ref="E96:F96"/>
    <mergeCell ref="A97:B97"/>
    <mergeCell ref="E97:F97"/>
    <mergeCell ref="A98:B98"/>
    <mergeCell ref="E98:F98"/>
    <mergeCell ref="A99:B99"/>
    <mergeCell ref="E99:F99"/>
    <mergeCell ref="A100:B100"/>
    <mergeCell ref="E100:F100"/>
    <mergeCell ref="A101:B101"/>
    <mergeCell ref="E101:F101"/>
    <mergeCell ref="A102:B102"/>
    <mergeCell ref="E102:F102"/>
    <mergeCell ref="A103:B103"/>
    <mergeCell ref="E103:F103"/>
    <mergeCell ref="A104:B104"/>
    <mergeCell ref="E104:F104"/>
    <mergeCell ref="E105:F105"/>
    <mergeCell ref="A107:F107"/>
    <mergeCell ref="A108:B108"/>
    <mergeCell ref="E108:F108"/>
    <mergeCell ref="A109:B109"/>
    <mergeCell ref="E109:F109"/>
    <mergeCell ref="A110:B110"/>
    <mergeCell ref="E110:F110"/>
    <mergeCell ref="A111:B111"/>
    <mergeCell ref="E111:F111"/>
    <mergeCell ref="A112:B112"/>
    <mergeCell ref="E112:F112"/>
    <mergeCell ref="A113:B113"/>
    <mergeCell ref="E113:F113"/>
    <mergeCell ref="A114:B114"/>
    <mergeCell ref="E114:F114"/>
    <mergeCell ref="A115:B115"/>
    <mergeCell ref="E115:F115"/>
    <mergeCell ref="A116:B116"/>
    <mergeCell ref="E116:F116"/>
    <mergeCell ref="A117:B117"/>
    <mergeCell ref="E117:F117"/>
    <mergeCell ref="E118:F118"/>
    <mergeCell ref="A120:F120"/>
    <mergeCell ref="A121:B121"/>
    <mergeCell ref="E121:F121"/>
    <mergeCell ref="A122:B122"/>
    <mergeCell ref="E122:F122"/>
    <mergeCell ref="A123:B123"/>
    <mergeCell ref="E123:F123"/>
    <mergeCell ref="A124:B124"/>
    <mergeCell ref="E124:F124"/>
    <mergeCell ref="A125:B125"/>
    <mergeCell ref="E125:F125"/>
    <mergeCell ref="A126:B126"/>
    <mergeCell ref="E126:F126"/>
    <mergeCell ref="A127:B127"/>
    <mergeCell ref="E127:F127"/>
    <mergeCell ref="A128:B128"/>
    <mergeCell ref="E128:F128"/>
    <mergeCell ref="A129:B129"/>
    <mergeCell ref="E129:F129"/>
    <mergeCell ref="A130:B130"/>
    <mergeCell ref="E130:F130"/>
    <mergeCell ref="E131:F131"/>
    <mergeCell ref="A133:F133"/>
    <mergeCell ref="A134:B134"/>
    <mergeCell ref="E134:F134"/>
    <mergeCell ref="A135:B135"/>
    <mergeCell ref="E135:F135"/>
    <mergeCell ref="A136:B136"/>
    <mergeCell ref="E136:F136"/>
    <mergeCell ref="A137:B137"/>
    <mergeCell ref="E137:F137"/>
    <mergeCell ref="A138:B138"/>
    <mergeCell ref="E138:F138"/>
    <mergeCell ref="A139:B139"/>
    <mergeCell ref="E139:F139"/>
    <mergeCell ref="A140:B140"/>
    <mergeCell ref="E140:F140"/>
    <mergeCell ref="A141:B141"/>
    <mergeCell ref="E141:F141"/>
    <mergeCell ref="A142:B142"/>
    <mergeCell ref="E142:F142"/>
    <mergeCell ref="A143:B143"/>
    <mergeCell ref="E143:F143"/>
    <mergeCell ref="E144:F144"/>
    <mergeCell ref="E152:F152"/>
    <mergeCell ref="A153:B153"/>
    <mergeCell ref="E153:F153"/>
    <mergeCell ref="A154:B154"/>
    <mergeCell ref="E154:F154"/>
    <mergeCell ref="A155:B155"/>
    <mergeCell ref="E155:F155"/>
    <mergeCell ref="A146:F146"/>
    <mergeCell ref="A147:B147"/>
    <mergeCell ref="E147:F147"/>
    <mergeCell ref="A148:B148"/>
    <mergeCell ref="E148:F148"/>
    <mergeCell ref="E149:F149"/>
    <mergeCell ref="A150:B150"/>
    <mergeCell ref="A149:B149"/>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s>
  <phoneticPr fontId="18" type="noConversion"/>
  <hyperlinks>
    <hyperlink ref="A4:F10" r:id="rId1" display="Please upload this completed application and supporting documentation by 11:59pm, November 11, 2012 to the SSC website. Click here to access the webpage. The committee will be voting on project funding on 11/30/12. Funding will be made available at the en" xr:uid="{00000000-0004-0000-0000-000000000000}"/>
    <hyperlink ref="A176:F176" r:id="rId2" display="Please estimate the greenhouse gas impact this project will have, if applicable. Use the University of Illinois at Urbana-Champaign Energy Management website to determine the cost of energy on campus and the following chart to determine GHG emissions:" xr:uid="{00000000-0004-0000-0000-000001000000}"/>
    <hyperlink ref="C25" r:id="rId3" xr:uid="{00000000-0004-0000-0000-000002000000}"/>
    <hyperlink ref="F37" r:id="rId4" xr:uid="{00000000-0004-0000-0000-000003000000}"/>
    <hyperlink ref="F38" r:id="rId5" xr:uid="{00000000-0004-0000-0000-000004000000}"/>
    <hyperlink ref="F39" r:id="rId6" xr:uid="{00000000-0004-0000-0000-000005000000}"/>
    <hyperlink ref="C33" r:id="rId7" display="aneptune@illinois.edu" xr:uid="{00000000-0004-0000-0000-000006000000}"/>
    <hyperlink ref="C25:D25" r:id="rId8" display="aneptune@illinois.edu" xr:uid="{302594D4-40D8-415D-AF40-DA675ABE9438}"/>
    <hyperlink ref="C33:D33" r:id="rId9" display="mbjohnst@illinois.edu" xr:uid="{5B6949E9-CB77-4125-AA2C-60A56F0F6412}"/>
  </hyperlinks>
  <pageMargins left="0.75" right="0.75" top="1" bottom="1" header="0.5" footer="0.5"/>
  <pageSetup orientation="portrait" horizontalDpi="4294967292" verticalDpi="4294967292"/>
  <drawing r:id="rId1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12FCAD9-166D-44F8-9E8B-262E43A155E9}"/>
</file>

<file path=customXml/itemProps2.xml><?xml version="1.0" encoding="utf-8"?>
<ds:datastoreItem xmlns:ds="http://schemas.openxmlformats.org/officeDocument/2006/customXml" ds:itemID="{C8FB7A9E-0CF4-429D-BBA1-9E87E2C3F791}"/>
</file>

<file path=customXml/itemProps3.xml><?xml version="1.0" encoding="utf-8"?>
<ds:datastoreItem xmlns:ds="http://schemas.openxmlformats.org/officeDocument/2006/customXml" ds:itemID="{07CFFA5A-3C5E-47D8-9A2A-1D2AC77F40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Beverage, McKenzie</dc:creator>
  <cp:keywords/>
  <dc:description/>
  <cp:lastModifiedBy>Maurer, Helen</cp:lastModifiedBy>
  <cp:revision/>
  <dcterms:created xsi:type="dcterms:W3CDTF">2012-10-24T18:55:14Z</dcterms:created>
  <dcterms:modified xsi:type="dcterms:W3CDTF">2025-02-20T22:15:47Z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