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me.fs.illinois.edu\spurlock\RECs\CIF\"/>
    </mc:Choice>
  </mc:AlternateContent>
  <xr:revisionPtr revIDLastSave="0" documentId="13_ncr:1_{BF662A12-3D9D-4C78-8E6C-4606ED14BCA7}" xr6:coauthVersionLast="47" xr6:coauthVersionMax="47" xr10:uidLastSave="{00000000-0000-0000-0000-000000000000}"/>
  <bookViews>
    <workbookView xWindow="25490" yWindow="-110" windowWidth="25820" windowHeight="14020" xr2:uid="{00000000-000D-0000-FFFF-FFFF00000000}"/>
  </bookViews>
  <sheets>
    <sheet name="Summary" sheetId="2" r:id="rId1"/>
    <sheet name="EBSBilledTransactionsbyMonth" sheetId="1" r:id="rId2"/>
  </sheets>
  <calcPr calcId="191029"/>
  <pivotCaches>
    <pivotCache cacheId="1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" l="1"/>
  <c r="C22" i="2"/>
  <c r="B21" i="2"/>
  <c r="D21" i="2" s="1"/>
  <c r="D22" i="2" s="1"/>
  <c r="B22" i="2" l="1"/>
  <c r="E22" i="2" s="1"/>
</calcChain>
</file>

<file path=xl/sharedStrings.xml><?xml version="1.0" encoding="utf-8"?>
<sst xmlns="http://schemas.openxmlformats.org/spreadsheetml/2006/main" count="413" uniqueCount="32">
  <si>
    <t>FISCALYR</t>
  </si>
  <si>
    <t>BILLPER</t>
  </si>
  <si>
    <t>BID</t>
  </si>
  <si>
    <t>BNAME</t>
  </si>
  <si>
    <t>VTYPE_ID</t>
  </si>
  <si>
    <t>QUANTITY</t>
  </si>
  <si>
    <t>2021</t>
  </si>
  <si>
    <t>APR</t>
  </si>
  <si>
    <t>1545</t>
  </si>
  <si>
    <t>Campus Instructional Facility</t>
  </si>
  <si>
    <t>Electric</t>
  </si>
  <si>
    <t>2022</t>
  </si>
  <si>
    <t>AUG</t>
  </si>
  <si>
    <t>DEC</t>
  </si>
  <si>
    <t>JAN</t>
  </si>
  <si>
    <t>JUL</t>
  </si>
  <si>
    <t>JUN</t>
  </si>
  <si>
    <t>MAY</t>
  </si>
  <si>
    <t>NOV</t>
  </si>
  <si>
    <t>OCT</t>
  </si>
  <si>
    <t>SEP</t>
  </si>
  <si>
    <t>Steam</t>
  </si>
  <si>
    <t>Chilled Water</t>
  </si>
  <si>
    <t>Row Labels</t>
  </si>
  <si>
    <t>Grand Total</t>
  </si>
  <si>
    <t>Column Labels</t>
  </si>
  <si>
    <t>Sum of QUANTITY</t>
  </si>
  <si>
    <t>MWH Conversions</t>
  </si>
  <si>
    <t>MWHs(RECs)</t>
  </si>
  <si>
    <t>Energy Usage for CIF Building LEED Certification for REC Offsets for Calendar Year 2021</t>
  </si>
  <si>
    <t>REC Price</t>
  </si>
  <si>
    <t>REC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</si>
</sst>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9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horizontal="righ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applyNumberFormat="1"/>
    <xf numFmtId="164" fontId="0" fillId="0" borderId="0" xfId="0" applyNumberFormat="1"/>
    <xf numFmtId="43" fontId="0" fillId="0" borderId="0" xfId="0" applyNumberFormat="1"/>
    <xf numFmtId="0" fontId="5" fillId="0" borderId="0" xfId="0" applyFont="1"/>
    <xf numFmtId="169" fontId="0" fillId="0" borderId="0" xfId="1" applyNumberFormat="1" applyFont="1"/>
    <xf numFmtId="44" fontId="0" fillId="0" borderId="0" xfId="2" applyFont="1"/>
    <xf numFmtId="44" fontId="0" fillId="0" borderId="4" xfId="2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thony Spurlock" refreshedDate="44854.559106250003" createdVersion="8" refreshedVersion="8" minRefreshableVersion="3" recordCount="76" xr:uid="{89120D0B-E878-4EB2-9E04-14CD547E8166}">
  <cacheSource type="worksheet">
    <worksheetSource ref="A1:F77" sheet="EBSBilledTransactionsbyMonth"/>
  </cacheSource>
  <cacheFields count="6">
    <cacheField name="FISCALYR" numFmtId="0">
      <sharedItems count="2">
        <s v="2021"/>
        <s v="2022"/>
      </sharedItems>
    </cacheField>
    <cacheField name="BILLPER" numFmtId="0">
      <sharedItems count="10">
        <s v="APR"/>
        <s v="AUG"/>
        <s v="DEC"/>
        <s v="JAN"/>
        <s v="JUL"/>
        <s v="JUN"/>
        <s v="MAY"/>
        <s v="NOV"/>
        <s v="OCT"/>
        <s v="SEP"/>
      </sharedItems>
    </cacheField>
    <cacheField name="BID" numFmtId="0">
      <sharedItems/>
    </cacheField>
    <cacheField name="BNAME" numFmtId="0">
      <sharedItems count="1">
        <s v="Campus Instructional Facility"/>
      </sharedItems>
    </cacheField>
    <cacheField name="VTYPE_ID" numFmtId="0">
      <sharedItems count="3">
        <s v="Electric"/>
        <s v="Steam"/>
        <s v="Chilled Water"/>
      </sharedItems>
    </cacheField>
    <cacheField name="QUANTITY" numFmtId="0">
      <sharedItems containsSemiMixedTypes="0" containsString="0" containsNumber="1" minValue="-379664" maxValue="1104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6">
  <r>
    <x v="0"/>
    <x v="0"/>
    <s v="1545"/>
    <x v="0"/>
    <x v="0"/>
    <n v="3816"/>
  </r>
  <r>
    <x v="1"/>
    <x v="1"/>
    <s v="1545"/>
    <x v="0"/>
    <x v="0"/>
    <n v="1110"/>
  </r>
  <r>
    <x v="1"/>
    <x v="1"/>
    <s v="1545"/>
    <x v="0"/>
    <x v="0"/>
    <n v="-475"/>
  </r>
  <r>
    <x v="1"/>
    <x v="1"/>
    <s v="1545"/>
    <x v="0"/>
    <x v="0"/>
    <n v="-27"/>
  </r>
  <r>
    <x v="1"/>
    <x v="1"/>
    <s v="1545"/>
    <x v="0"/>
    <x v="0"/>
    <n v="-1433"/>
  </r>
  <r>
    <x v="1"/>
    <x v="1"/>
    <s v="1545"/>
    <x v="0"/>
    <x v="0"/>
    <n v="-2"/>
  </r>
  <r>
    <x v="1"/>
    <x v="1"/>
    <s v="1545"/>
    <x v="0"/>
    <x v="0"/>
    <n v="-145"/>
  </r>
  <r>
    <x v="1"/>
    <x v="1"/>
    <s v="1545"/>
    <x v="0"/>
    <x v="0"/>
    <n v="-5251"/>
  </r>
  <r>
    <x v="1"/>
    <x v="1"/>
    <s v="1545"/>
    <x v="0"/>
    <x v="0"/>
    <n v="-321"/>
  </r>
  <r>
    <x v="1"/>
    <x v="1"/>
    <s v="1545"/>
    <x v="0"/>
    <x v="0"/>
    <n v="-658"/>
  </r>
  <r>
    <x v="1"/>
    <x v="1"/>
    <s v="1545"/>
    <x v="0"/>
    <x v="0"/>
    <n v="-15"/>
  </r>
  <r>
    <x v="1"/>
    <x v="1"/>
    <s v="1545"/>
    <x v="0"/>
    <x v="0"/>
    <n v="-5"/>
  </r>
  <r>
    <x v="1"/>
    <x v="2"/>
    <s v="1545"/>
    <x v="0"/>
    <x v="0"/>
    <n v="110433"/>
  </r>
  <r>
    <x v="1"/>
    <x v="3"/>
    <s v="1545"/>
    <x v="0"/>
    <x v="0"/>
    <n v="78040"/>
  </r>
  <r>
    <x v="1"/>
    <x v="4"/>
    <s v="1545"/>
    <x v="0"/>
    <x v="0"/>
    <n v="-6"/>
  </r>
  <r>
    <x v="1"/>
    <x v="4"/>
    <s v="1545"/>
    <x v="0"/>
    <x v="0"/>
    <n v="-18"/>
  </r>
  <r>
    <x v="1"/>
    <x v="4"/>
    <s v="1545"/>
    <x v="0"/>
    <x v="0"/>
    <n v="-190"/>
  </r>
  <r>
    <x v="1"/>
    <x v="4"/>
    <s v="1545"/>
    <x v="0"/>
    <x v="0"/>
    <n v="-427"/>
  </r>
  <r>
    <x v="1"/>
    <x v="4"/>
    <s v="1545"/>
    <x v="0"/>
    <x v="0"/>
    <n v="-1482"/>
  </r>
  <r>
    <x v="1"/>
    <x v="4"/>
    <s v="1545"/>
    <x v="0"/>
    <x v="0"/>
    <n v="-616"/>
  </r>
  <r>
    <x v="1"/>
    <x v="4"/>
    <s v="1545"/>
    <x v="0"/>
    <x v="0"/>
    <n v="1518"/>
  </r>
  <r>
    <x v="1"/>
    <x v="4"/>
    <s v="1545"/>
    <x v="0"/>
    <x v="0"/>
    <n v="-5848"/>
  </r>
  <r>
    <x v="1"/>
    <x v="4"/>
    <s v="1545"/>
    <x v="0"/>
    <x v="0"/>
    <n v="-31"/>
  </r>
  <r>
    <x v="1"/>
    <x v="4"/>
    <s v="1545"/>
    <x v="0"/>
    <x v="0"/>
    <n v="-2649"/>
  </r>
  <r>
    <x v="1"/>
    <x v="4"/>
    <s v="1545"/>
    <x v="0"/>
    <x v="0"/>
    <n v="-4"/>
  </r>
  <r>
    <x v="0"/>
    <x v="5"/>
    <s v="1545"/>
    <x v="0"/>
    <x v="0"/>
    <n v="-514"/>
  </r>
  <r>
    <x v="0"/>
    <x v="5"/>
    <s v="1545"/>
    <x v="0"/>
    <x v="0"/>
    <n v="-39"/>
  </r>
  <r>
    <x v="0"/>
    <x v="5"/>
    <s v="1545"/>
    <x v="0"/>
    <x v="0"/>
    <n v="-4"/>
  </r>
  <r>
    <x v="0"/>
    <x v="5"/>
    <s v="1545"/>
    <x v="0"/>
    <x v="0"/>
    <n v="-163"/>
  </r>
  <r>
    <x v="0"/>
    <x v="5"/>
    <s v="1545"/>
    <x v="0"/>
    <x v="0"/>
    <n v="-5239"/>
  </r>
  <r>
    <x v="0"/>
    <x v="5"/>
    <s v="1545"/>
    <x v="0"/>
    <x v="0"/>
    <n v="-483"/>
  </r>
  <r>
    <x v="0"/>
    <x v="5"/>
    <s v="1545"/>
    <x v="0"/>
    <x v="0"/>
    <n v="-962"/>
  </r>
  <r>
    <x v="0"/>
    <x v="5"/>
    <s v="1545"/>
    <x v="0"/>
    <x v="0"/>
    <n v="-20"/>
  </r>
  <r>
    <x v="0"/>
    <x v="5"/>
    <s v="1545"/>
    <x v="0"/>
    <x v="0"/>
    <n v="-5"/>
  </r>
  <r>
    <x v="0"/>
    <x v="5"/>
    <s v="1545"/>
    <x v="0"/>
    <x v="0"/>
    <n v="2120"/>
  </r>
  <r>
    <x v="0"/>
    <x v="5"/>
    <s v="1545"/>
    <x v="0"/>
    <x v="0"/>
    <n v="-3043"/>
  </r>
  <r>
    <x v="0"/>
    <x v="6"/>
    <s v="1545"/>
    <x v="0"/>
    <x v="0"/>
    <n v="3106"/>
  </r>
  <r>
    <x v="0"/>
    <x v="6"/>
    <s v="1545"/>
    <x v="0"/>
    <x v="0"/>
    <n v="-12212"/>
  </r>
  <r>
    <x v="0"/>
    <x v="6"/>
    <s v="1545"/>
    <x v="0"/>
    <x v="0"/>
    <n v="-579"/>
  </r>
  <r>
    <x v="0"/>
    <x v="6"/>
    <s v="1545"/>
    <x v="0"/>
    <x v="0"/>
    <n v="-4524"/>
  </r>
  <r>
    <x v="0"/>
    <x v="6"/>
    <s v="1545"/>
    <x v="0"/>
    <x v="0"/>
    <n v="-13"/>
  </r>
  <r>
    <x v="0"/>
    <x v="6"/>
    <s v="1545"/>
    <x v="0"/>
    <x v="0"/>
    <n v="-1805"/>
  </r>
  <r>
    <x v="0"/>
    <x v="6"/>
    <s v="1545"/>
    <x v="0"/>
    <x v="0"/>
    <n v="-16047"/>
  </r>
  <r>
    <x v="0"/>
    <x v="6"/>
    <s v="1545"/>
    <x v="0"/>
    <x v="0"/>
    <n v="-2064"/>
  </r>
  <r>
    <x v="0"/>
    <x v="6"/>
    <s v="1545"/>
    <x v="0"/>
    <x v="0"/>
    <n v="-2898"/>
  </r>
  <r>
    <x v="0"/>
    <x v="6"/>
    <s v="1545"/>
    <x v="0"/>
    <x v="0"/>
    <n v="-270"/>
  </r>
  <r>
    <x v="0"/>
    <x v="6"/>
    <s v="1545"/>
    <x v="0"/>
    <x v="0"/>
    <n v="-83"/>
  </r>
  <r>
    <x v="1"/>
    <x v="7"/>
    <s v="1545"/>
    <x v="0"/>
    <x v="0"/>
    <n v="103792"/>
  </r>
  <r>
    <x v="1"/>
    <x v="8"/>
    <s v="1545"/>
    <x v="0"/>
    <x v="0"/>
    <n v="76985"/>
  </r>
  <r>
    <x v="1"/>
    <x v="9"/>
    <s v="1545"/>
    <x v="0"/>
    <x v="0"/>
    <n v="-334"/>
  </r>
  <r>
    <x v="1"/>
    <x v="9"/>
    <s v="1545"/>
    <x v="0"/>
    <x v="0"/>
    <n v="-725"/>
  </r>
  <r>
    <x v="1"/>
    <x v="9"/>
    <s v="1545"/>
    <x v="0"/>
    <x v="0"/>
    <n v="-379664"/>
  </r>
  <r>
    <x v="1"/>
    <x v="9"/>
    <s v="1545"/>
    <x v="0"/>
    <x v="0"/>
    <n v="2800"/>
  </r>
  <r>
    <x v="1"/>
    <x v="9"/>
    <s v="1545"/>
    <x v="0"/>
    <x v="0"/>
    <n v="-681"/>
  </r>
  <r>
    <x v="1"/>
    <x v="9"/>
    <s v="1545"/>
    <x v="0"/>
    <x v="0"/>
    <n v="-55"/>
  </r>
  <r>
    <x v="1"/>
    <x v="9"/>
    <s v="1545"/>
    <x v="0"/>
    <x v="0"/>
    <n v="-1"/>
  </r>
  <r>
    <x v="1"/>
    <x v="9"/>
    <s v="1545"/>
    <x v="0"/>
    <x v="0"/>
    <n v="-259"/>
  </r>
  <r>
    <x v="1"/>
    <x v="9"/>
    <s v="1545"/>
    <x v="0"/>
    <x v="0"/>
    <n v="-473"/>
  </r>
  <r>
    <x v="1"/>
    <x v="9"/>
    <s v="1545"/>
    <x v="0"/>
    <x v="0"/>
    <n v="-24"/>
  </r>
  <r>
    <x v="1"/>
    <x v="9"/>
    <s v="1545"/>
    <x v="0"/>
    <x v="0"/>
    <n v="-9"/>
  </r>
  <r>
    <x v="0"/>
    <x v="0"/>
    <s v="1545"/>
    <x v="0"/>
    <x v="1"/>
    <n v="827.31"/>
  </r>
  <r>
    <x v="1"/>
    <x v="1"/>
    <s v="1545"/>
    <x v="0"/>
    <x v="1"/>
    <n v="142.066"/>
  </r>
  <r>
    <x v="1"/>
    <x v="2"/>
    <s v="1545"/>
    <x v="0"/>
    <x v="1"/>
    <n v="293.04000000000002"/>
  </r>
  <r>
    <x v="1"/>
    <x v="3"/>
    <s v="1545"/>
    <x v="0"/>
    <x v="1"/>
    <n v="376.39"/>
  </r>
  <r>
    <x v="1"/>
    <x v="4"/>
    <s v="1545"/>
    <x v="0"/>
    <x v="1"/>
    <n v="28.71"/>
  </r>
  <r>
    <x v="0"/>
    <x v="5"/>
    <s v="1545"/>
    <x v="0"/>
    <x v="1"/>
    <n v="34.950000000000003"/>
  </r>
  <r>
    <x v="0"/>
    <x v="6"/>
    <s v="1545"/>
    <x v="0"/>
    <x v="1"/>
    <n v="183.72"/>
  </r>
  <r>
    <x v="1"/>
    <x v="7"/>
    <s v="1545"/>
    <x v="0"/>
    <x v="1"/>
    <n v="420.48"/>
  </r>
  <r>
    <x v="1"/>
    <x v="8"/>
    <s v="1545"/>
    <x v="0"/>
    <x v="1"/>
    <n v="348.19"/>
  </r>
  <r>
    <x v="1"/>
    <x v="9"/>
    <s v="1545"/>
    <x v="0"/>
    <x v="1"/>
    <n v="246.57"/>
  </r>
  <r>
    <x v="1"/>
    <x v="1"/>
    <s v="1545"/>
    <x v="0"/>
    <x v="2"/>
    <n v="909.51"/>
  </r>
  <r>
    <x v="1"/>
    <x v="2"/>
    <s v="1545"/>
    <x v="0"/>
    <x v="2"/>
    <n v="72.3"/>
  </r>
  <r>
    <x v="1"/>
    <x v="3"/>
    <s v="1545"/>
    <x v="0"/>
    <x v="2"/>
    <n v="215.22"/>
  </r>
  <r>
    <x v="1"/>
    <x v="7"/>
    <s v="1545"/>
    <x v="0"/>
    <x v="2"/>
    <n v="270.48"/>
  </r>
  <r>
    <x v="1"/>
    <x v="8"/>
    <s v="1545"/>
    <x v="0"/>
    <x v="2"/>
    <n v="435.43"/>
  </r>
  <r>
    <x v="1"/>
    <x v="9"/>
    <s v="1545"/>
    <x v="0"/>
    <x v="2"/>
    <n v="1016.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5E21DB-78BB-4C4E-8BBD-FD25B9969A7C}" name="PivotTable3" cacheId="1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6:E20" firstHeaderRow="1" firstDataRow="2" firstDataCol="1" rowPageCount="1" colPageCount="1"/>
  <pivotFields count="6">
    <pivotField axis="axisRow" showAll="0">
      <items count="3">
        <item x="0"/>
        <item x="1"/>
        <item t="default"/>
      </items>
    </pivotField>
    <pivotField axis="axisRow" showAll="0">
      <items count="11">
        <item x="3"/>
        <item x="0"/>
        <item x="6"/>
        <item x="5"/>
        <item x="4"/>
        <item x="1"/>
        <item x="9"/>
        <item x="8"/>
        <item x="7"/>
        <item x="2"/>
        <item t="default"/>
      </items>
    </pivotField>
    <pivotField showAll="0"/>
    <pivotField axis="axisPage" showAll="0">
      <items count="2">
        <item x="0"/>
        <item t="default"/>
      </items>
    </pivotField>
    <pivotField axis="axisCol" showAll="0">
      <items count="4">
        <item x="2"/>
        <item x="0"/>
        <item x="1"/>
        <item t="default"/>
      </items>
    </pivotField>
    <pivotField dataField="1" showAll="0"/>
  </pivotFields>
  <rowFields count="2">
    <field x="0"/>
    <field x="1"/>
  </rowFields>
  <rowItems count="13">
    <i>
      <x/>
    </i>
    <i r="1">
      <x v="1"/>
    </i>
    <i r="1">
      <x v="2"/>
    </i>
    <i r="1">
      <x v="3"/>
    </i>
    <i>
      <x v="1"/>
    </i>
    <i r="1">
      <x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pageFields count="1">
    <pageField fld="3" item="0" hier="-1"/>
  </pageFields>
  <dataFields count="1">
    <dataField name="Sum of QUANTITY" fld="5" baseField="1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C6055-1A73-4ABA-841B-46B0FECC868E}">
  <dimension ref="A1:F24"/>
  <sheetViews>
    <sheetView tabSelected="1" workbookViewId="0">
      <selection activeCell="F23" sqref="F23"/>
    </sheetView>
  </sheetViews>
  <sheetFormatPr defaultRowHeight="14.5" x14ac:dyDescent="0.35"/>
  <cols>
    <col min="1" max="1" width="19.6328125" customWidth="1"/>
    <col min="2" max="2" width="15.81640625" customWidth="1"/>
    <col min="3" max="3" width="14.6328125" customWidth="1"/>
    <col min="4" max="4" width="11.81640625" customWidth="1"/>
    <col min="5" max="5" width="10.7265625" bestFit="1" customWidth="1"/>
    <col min="6" max="6" width="10.08984375" bestFit="1" customWidth="1"/>
  </cols>
  <sheetData>
    <row r="1" spans="1:5" x14ac:dyDescent="0.35">
      <c r="A1" s="10" t="s">
        <v>29</v>
      </c>
    </row>
    <row r="4" spans="1:5" x14ac:dyDescent="0.35">
      <c r="A4" s="4" t="s">
        <v>3</v>
      </c>
      <c r="B4" t="s">
        <v>9</v>
      </c>
    </row>
    <row r="6" spans="1:5" x14ac:dyDescent="0.35">
      <c r="A6" s="4" t="s">
        <v>26</v>
      </c>
      <c r="B6" s="4" t="s">
        <v>25</v>
      </c>
    </row>
    <row r="7" spans="1:5" x14ac:dyDescent="0.35">
      <c r="A7" s="4" t="s">
        <v>23</v>
      </c>
      <c r="B7" t="s">
        <v>22</v>
      </c>
      <c r="C7" t="s">
        <v>10</v>
      </c>
      <c r="D7" t="s">
        <v>21</v>
      </c>
      <c r="E7" t="s">
        <v>24</v>
      </c>
    </row>
    <row r="8" spans="1:5" x14ac:dyDescent="0.35">
      <c r="A8" s="5" t="s">
        <v>6</v>
      </c>
      <c r="B8" s="7"/>
      <c r="C8" s="7">
        <v>-41925</v>
      </c>
      <c r="D8" s="7">
        <v>1045.98</v>
      </c>
      <c r="E8" s="7">
        <v>-40879.020000000004</v>
      </c>
    </row>
    <row r="9" spans="1:5" x14ac:dyDescent="0.35">
      <c r="A9" s="6" t="s">
        <v>7</v>
      </c>
      <c r="B9" s="7"/>
      <c r="C9" s="7">
        <v>3816</v>
      </c>
      <c r="D9" s="7">
        <v>827.31</v>
      </c>
      <c r="E9" s="7">
        <v>4643.3099999999995</v>
      </c>
    </row>
    <row r="10" spans="1:5" x14ac:dyDescent="0.35">
      <c r="A10" s="6" t="s">
        <v>17</v>
      </c>
      <c r="B10" s="7"/>
      <c r="C10" s="7">
        <v>-37389</v>
      </c>
      <c r="D10" s="7">
        <v>183.72</v>
      </c>
      <c r="E10" s="7">
        <v>-37205.279999999999</v>
      </c>
    </row>
    <row r="11" spans="1:5" x14ac:dyDescent="0.35">
      <c r="A11" s="6" t="s">
        <v>16</v>
      </c>
      <c r="B11" s="7"/>
      <c r="C11" s="7">
        <v>-8352</v>
      </c>
      <c r="D11" s="7">
        <v>34.950000000000003</v>
      </c>
      <c r="E11" s="7">
        <v>-8317.0499999999993</v>
      </c>
    </row>
    <row r="12" spans="1:5" x14ac:dyDescent="0.35">
      <c r="A12" s="5" t="s">
        <v>11</v>
      </c>
      <c r="B12" s="7">
        <v>2919.16</v>
      </c>
      <c r="C12" s="7">
        <v>-27150</v>
      </c>
      <c r="D12" s="7">
        <v>1855.4459999999999</v>
      </c>
      <c r="E12" s="7">
        <v>-22375.394000000029</v>
      </c>
    </row>
    <row r="13" spans="1:5" x14ac:dyDescent="0.35">
      <c r="A13" s="6" t="s">
        <v>14</v>
      </c>
      <c r="B13" s="7">
        <v>215.22</v>
      </c>
      <c r="C13" s="7">
        <v>78040</v>
      </c>
      <c r="D13" s="7">
        <v>376.39</v>
      </c>
      <c r="E13" s="7">
        <v>78631.61</v>
      </c>
    </row>
    <row r="14" spans="1:5" x14ac:dyDescent="0.35">
      <c r="A14" s="6" t="s">
        <v>15</v>
      </c>
      <c r="B14" s="7"/>
      <c r="C14" s="7">
        <v>-9753</v>
      </c>
      <c r="D14" s="7">
        <v>28.71</v>
      </c>
      <c r="E14" s="7">
        <v>-9724.2900000000009</v>
      </c>
    </row>
    <row r="15" spans="1:5" x14ac:dyDescent="0.35">
      <c r="A15" s="6" t="s">
        <v>12</v>
      </c>
      <c r="B15" s="7">
        <v>909.51</v>
      </c>
      <c r="C15" s="7">
        <v>-7222</v>
      </c>
      <c r="D15" s="7">
        <v>142.066</v>
      </c>
      <c r="E15" s="7">
        <v>-6170.424</v>
      </c>
    </row>
    <row r="16" spans="1:5" x14ac:dyDescent="0.35">
      <c r="A16" s="6" t="s">
        <v>20</v>
      </c>
      <c r="B16" s="7">
        <v>1016.22</v>
      </c>
      <c r="C16" s="7">
        <v>-379425</v>
      </c>
      <c r="D16" s="7">
        <v>246.57</v>
      </c>
      <c r="E16" s="7">
        <v>-378162.21</v>
      </c>
    </row>
    <row r="17" spans="1:6" x14ac:dyDescent="0.35">
      <c r="A17" s="6" t="s">
        <v>19</v>
      </c>
      <c r="B17" s="7">
        <v>435.43</v>
      </c>
      <c r="C17" s="7">
        <v>76985</v>
      </c>
      <c r="D17" s="7">
        <v>348.19</v>
      </c>
      <c r="E17" s="7">
        <v>77768.62</v>
      </c>
    </row>
    <row r="18" spans="1:6" x14ac:dyDescent="0.35">
      <c r="A18" s="6" t="s">
        <v>18</v>
      </c>
      <c r="B18" s="7">
        <v>270.48</v>
      </c>
      <c r="C18" s="7">
        <v>103792</v>
      </c>
      <c r="D18" s="7">
        <v>420.48</v>
      </c>
      <c r="E18" s="7">
        <v>104482.95999999999</v>
      </c>
    </row>
    <row r="19" spans="1:6" x14ac:dyDescent="0.35">
      <c r="A19" s="6" t="s">
        <v>13</v>
      </c>
      <c r="B19" s="7">
        <v>72.3</v>
      </c>
      <c r="C19" s="7">
        <v>110433</v>
      </c>
      <c r="D19" s="7">
        <v>293.04000000000002</v>
      </c>
      <c r="E19" s="7">
        <v>110798.34</v>
      </c>
    </row>
    <row r="20" spans="1:6" x14ac:dyDescent="0.35">
      <c r="A20" s="5" t="s">
        <v>24</v>
      </c>
      <c r="B20" s="7">
        <v>2919.16</v>
      </c>
      <c r="C20" s="7">
        <v>-69075</v>
      </c>
      <c r="D20" s="7">
        <v>2901.4259999999999</v>
      </c>
      <c r="E20" s="7">
        <v>-63254.414000000048</v>
      </c>
    </row>
    <row r="21" spans="1:6" x14ac:dyDescent="0.35">
      <c r="A21" s="6" t="s">
        <v>27</v>
      </c>
      <c r="B21" s="8">
        <f>1/0.003412/1000</f>
        <v>0.29308323563892147</v>
      </c>
      <c r="C21">
        <v>1E-3</v>
      </c>
      <c r="D21" s="8">
        <f>B21*1.2</f>
        <v>0.35169988276670577</v>
      </c>
    </row>
    <row r="22" spans="1:6" x14ac:dyDescent="0.35">
      <c r="A22" s="6" t="s">
        <v>28</v>
      </c>
      <c r="B22" s="9">
        <f>B21*B20</f>
        <v>855.55685814771391</v>
      </c>
      <c r="C22" s="9">
        <f t="shared" ref="C22:D22" si="0">C21*C20</f>
        <v>-69.075000000000003</v>
      </c>
      <c r="D22" s="9">
        <f t="shared" si="0"/>
        <v>1020.4311840562721</v>
      </c>
      <c r="E22" s="9">
        <f>SUM(B22:D22)</f>
        <v>1806.9130422039859</v>
      </c>
      <c r="F22" s="11">
        <v>1807</v>
      </c>
    </row>
    <row r="23" spans="1:6" x14ac:dyDescent="0.35">
      <c r="A23" s="6" t="s">
        <v>30</v>
      </c>
      <c r="F23" s="13">
        <v>1.5</v>
      </c>
    </row>
    <row r="24" spans="1:6" x14ac:dyDescent="0.35">
      <c r="A24" s="6" t="s">
        <v>31</v>
      </c>
      <c r="F24" s="12">
        <f>F23*F22</f>
        <v>2710.5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workbookViewId="0"/>
  </sheetViews>
  <sheetFormatPr defaultRowHeight="14.5" x14ac:dyDescent="0.35"/>
  <cols>
    <col min="1" max="1" width="8.36328125" bestFit="1" customWidth="1"/>
    <col min="2" max="2" width="7.26953125" bestFit="1" customWidth="1"/>
    <col min="3" max="3" width="4.81640625" bestFit="1" customWidth="1"/>
    <col min="4" max="4" width="24.81640625" bestFit="1" customWidth="1"/>
    <col min="5" max="5" width="12.08984375" bestFit="1" customWidth="1"/>
    <col min="6" max="6" width="9.453125" bestFit="1" customWidth="1"/>
  </cols>
  <sheetData>
    <row r="1" spans="1: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3">
        <v>3816</v>
      </c>
    </row>
    <row r="3" spans="1:6" x14ac:dyDescent="0.35">
      <c r="A3" s="2" t="s">
        <v>11</v>
      </c>
      <c r="B3" s="2" t="s">
        <v>12</v>
      </c>
      <c r="C3" s="2" t="s">
        <v>8</v>
      </c>
      <c r="D3" s="2" t="s">
        <v>9</v>
      </c>
      <c r="E3" s="2" t="s">
        <v>10</v>
      </c>
      <c r="F3" s="3">
        <v>1110</v>
      </c>
    </row>
    <row r="4" spans="1:6" x14ac:dyDescent="0.35">
      <c r="A4" s="2" t="s">
        <v>11</v>
      </c>
      <c r="B4" s="2" t="s">
        <v>12</v>
      </c>
      <c r="C4" s="2" t="s">
        <v>8</v>
      </c>
      <c r="D4" s="2" t="s">
        <v>9</v>
      </c>
      <c r="E4" s="2" t="s">
        <v>10</v>
      </c>
      <c r="F4" s="3">
        <v>-475</v>
      </c>
    </row>
    <row r="5" spans="1:6" x14ac:dyDescent="0.35">
      <c r="A5" s="2" t="s">
        <v>11</v>
      </c>
      <c r="B5" s="2" t="s">
        <v>12</v>
      </c>
      <c r="C5" s="2" t="s">
        <v>8</v>
      </c>
      <c r="D5" s="2" t="s">
        <v>9</v>
      </c>
      <c r="E5" s="2" t="s">
        <v>10</v>
      </c>
      <c r="F5" s="3">
        <v>-27</v>
      </c>
    </row>
    <row r="6" spans="1:6" x14ac:dyDescent="0.35">
      <c r="A6" s="2" t="s">
        <v>11</v>
      </c>
      <c r="B6" s="2" t="s">
        <v>12</v>
      </c>
      <c r="C6" s="2" t="s">
        <v>8</v>
      </c>
      <c r="D6" s="2" t="s">
        <v>9</v>
      </c>
      <c r="E6" s="2" t="s">
        <v>10</v>
      </c>
      <c r="F6" s="3">
        <v>-1433</v>
      </c>
    </row>
    <row r="7" spans="1:6" x14ac:dyDescent="0.35">
      <c r="A7" s="2" t="s">
        <v>11</v>
      </c>
      <c r="B7" s="2" t="s">
        <v>12</v>
      </c>
      <c r="C7" s="2" t="s">
        <v>8</v>
      </c>
      <c r="D7" s="2" t="s">
        <v>9</v>
      </c>
      <c r="E7" s="2" t="s">
        <v>10</v>
      </c>
      <c r="F7" s="3">
        <v>-2</v>
      </c>
    </row>
    <row r="8" spans="1:6" x14ac:dyDescent="0.35">
      <c r="A8" s="2" t="s">
        <v>11</v>
      </c>
      <c r="B8" s="2" t="s">
        <v>12</v>
      </c>
      <c r="C8" s="2" t="s">
        <v>8</v>
      </c>
      <c r="D8" s="2" t="s">
        <v>9</v>
      </c>
      <c r="E8" s="2" t="s">
        <v>10</v>
      </c>
      <c r="F8" s="3">
        <v>-145</v>
      </c>
    </row>
    <row r="9" spans="1:6" x14ac:dyDescent="0.35">
      <c r="A9" s="2" t="s">
        <v>11</v>
      </c>
      <c r="B9" s="2" t="s">
        <v>12</v>
      </c>
      <c r="C9" s="2" t="s">
        <v>8</v>
      </c>
      <c r="D9" s="2" t="s">
        <v>9</v>
      </c>
      <c r="E9" s="2" t="s">
        <v>10</v>
      </c>
      <c r="F9" s="3">
        <v>-5251</v>
      </c>
    </row>
    <row r="10" spans="1:6" x14ac:dyDescent="0.35">
      <c r="A10" s="2" t="s">
        <v>11</v>
      </c>
      <c r="B10" s="2" t="s">
        <v>12</v>
      </c>
      <c r="C10" s="2" t="s">
        <v>8</v>
      </c>
      <c r="D10" s="2" t="s">
        <v>9</v>
      </c>
      <c r="E10" s="2" t="s">
        <v>10</v>
      </c>
      <c r="F10" s="3">
        <v>-321</v>
      </c>
    </row>
    <row r="11" spans="1:6" x14ac:dyDescent="0.35">
      <c r="A11" s="2" t="s">
        <v>11</v>
      </c>
      <c r="B11" s="2" t="s">
        <v>12</v>
      </c>
      <c r="C11" s="2" t="s">
        <v>8</v>
      </c>
      <c r="D11" s="2" t="s">
        <v>9</v>
      </c>
      <c r="E11" s="2" t="s">
        <v>10</v>
      </c>
      <c r="F11" s="3">
        <v>-658</v>
      </c>
    </row>
    <row r="12" spans="1:6" x14ac:dyDescent="0.35">
      <c r="A12" s="2" t="s">
        <v>11</v>
      </c>
      <c r="B12" s="2" t="s">
        <v>12</v>
      </c>
      <c r="C12" s="2" t="s">
        <v>8</v>
      </c>
      <c r="D12" s="2" t="s">
        <v>9</v>
      </c>
      <c r="E12" s="2" t="s">
        <v>10</v>
      </c>
      <c r="F12" s="3">
        <v>-15</v>
      </c>
    </row>
    <row r="13" spans="1:6" x14ac:dyDescent="0.35">
      <c r="A13" s="2" t="s">
        <v>11</v>
      </c>
      <c r="B13" s="2" t="s">
        <v>12</v>
      </c>
      <c r="C13" s="2" t="s">
        <v>8</v>
      </c>
      <c r="D13" s="2" t="s">
        <v>9</v>
      </c>
      <c r="E13" s="2" t="s">
        <v>10</v>
      </c>
      <c r="F13" s="3">
        <v>-5</v>
      </c>
    </row>
    <row r="14" spans="1:6" x14ac:dyDescent="0.35">
      <c r="A14" s="2" t="s">
        <v>11</v>
      </c>
      <c r="B14" s="2" t="s">
        <v>13</v>
      </c>
      <c r="C14" s="2" t="s">
        <v>8</v>
      </c>
      <c r="D14" s="2" t="s">
        <v>9</v>
      </c>
      <c r="E14" s="2" t="s">
        <v>10</v>
      </c>
      <c r="F14" s="3">
        <v>110433</v>
      </c>
    </row>
    <row r="15" spans="1:6" x14ac:dyDescent="0.35">
      <c r="A15" s="2" t="s">
        <v>11</v>
      </c>
      <c r="B15" s="2" t="s">
        <v>14</v>
      </c>
      <c r="C15" s="2" t="s">
        <v>8</v>
      </c>
      <c r="D15" s="2" t="s">
        <v>9</v>
      </c>
      <c r="E15" s="2" t="s">
        <v>10</v>
      </c>
      <c r="F15" s="3">
        <v>78040</v>
      </c>
    </row>
    <row r="16" spans="1:6" x14ac:dyDescent="0.35">
      <c r="A16" s="2" t="s">
        <v>11</v>
      </c>
      <c r="B16" s="2" t="s">
        <v>15</v>
      </c>
      <c r="C16" s="2" t="s">
        <v>8</v>
      </c>
      <c r="D16" s="2" t="s">
        <v>9</v>
      </c>
      <c r="E16" s="2" t="s">
        <v>10</v>
      </c>
      <c r="F16" s="3">
        <v>-6</v>
      </c>
    </row>
    <row r="17" spans="1:6" x14ac:dyDescent="0.35">
      <c r="A17" s="2" t="s">
        <v>11</v>
      </c>
      <c r="B17" s="2" t="s">
        <v>15</v>
      </c>
      <c r="C17" s="2" t="s">
        <v>8</v>
      </c>
      <c r="D17" s="2" t="s">
        <v>9</v>
      </c>
      <c r="E17" s="2" t="s">
        <v>10</v>
      </c>
      <c r="F17" s="3">
        <v>-18</v>
      </c>
    </row>
    <row r="18" spans="1:6" x14ac:dyDescent="0.35">
      <c r="A18" s="2" t="s">
        <v>11</v>
      </c>
      <c r="B18" s="2" t="s">
        <v>15</v>
      </c>
      <c r="C18" s="2" t="s">
        <v>8</v>
      </c>
      <c r="D18" s="2" t="s">
        <v>9</v>
      </c>
      <c r="E18" s="2" t="s">
        <v>10</v>
      </c>
      <c r="F18" s="3">
        <v>-190</v>
      </c>
    </row>
    <row r="19" spans="1:6" x14ac:dyDescent="0.35">
      <c r="A19" s="2" t="s">
        <v>11</v>
      </c>
      <c r="B19" s="2" t="s">
        <v>15</v>
      </c>
      <c r="C19" s="2" t="s">
        <v>8</v>
      </c>
      <c r="D19" s="2" t="s">
        <v>9</v>
      </c>
      <c r="E19" s="2" t="s">
        <v>10</v>
      </c>
      <c r="F19" s="3">
        <v>-427</v>
      </c>
    </row>
    <row r="20" spans="1:6" x14ac:dyDescent="0.35">
      <c r="A20" s="2" t="s">
        <v>11</v>
      </c>
      <c r="B20" s="2" t="s">
        <v>15</v>
      </c>
      <c r="C20" s="2" t="s">
        <v>8</v>
      </c>
      <c r="D20" s="2" t="s">
        <v>9</v>
      </c>
      <c r="E20" s="2" t="s">
        <v>10</v>
      </c>
      <c r="F20" s="3">
        <v>-1482</v>
      </c>
    </row>
    <row r="21" spans="1:6" x14ac:dyDescent="0.35">
      <c r="A21" s="2" t="s">
        <v>11</v>
      </c>
      <c r="B21" s="2" t="s">
        <v>15</v>
      </c>
      <c r="C21" s="2" t="s">
        <v>8</v>
      </c>
      <c r="D21" s="2" t="s">
        <v>9</v>
      </c>
      <c r="E21" s="2" t="s">
        <v>10</v>
      </c>
      <c r="F21" s="3">
        <v>-616</v>
      </c>
    </row>
    <row r="22" spans="1:6" x14ac:dyDescent="0.35">
      <c r="A22" s="2" t="s">
        <v>11</v>
      </c>
      <c r="B22" s="2" t="s">
        <v>15</v>
      </c>
      <c r="C22" s="2" t="s">
        <v>8</v>
      </c>
      <c r="D22" s="2" t="s">
        <v>9</v>
      </c>
      <c r="E22" s="2" t="s">
        <v>10</v>
      </c>
      <c r="F22" s="3">
        <v>1518</v>
      </c>
    </row>
    <row r="23" spans="1:6" x14ac:dyDescent="0.35">
      <c r="A23" s="2" t="s">
        <v>11</v>
      </c>
      <c r="B23" s="2" t="s">
        <v>15</v>
      </c>
      <c r="C23" s="2" t="s">
        <v>8</v>
      </c>
      <c r="D23" s="2" t="s">
        <v>9</v>
      </c>
      <c r="E23" s="2" t="s">
        <v>10</v>
      </c>
      <c r="F23" s="3">
        <v>-5848</v>
      </c>
    </row>
    <row r="24" spans="1:6" x14ac:dyDescent="0.35">
      <c r="A24" s="2" t="s">
        <v>11</v>
      </c>
      <c r="B24" s="2" t="s">
        <v>15</v>
      </c>
      <c r="C24" s="2" t="s">
        <v>8</v>
      </c>
      <c r="D24" s="2" t="s">
        <v>9</v>
      </c>
      <c r="E24" s="2" t="s">
        <v>10</v>
      </c>
      <c r="F24" s="3">
        <v>-31</v>
      </c>
    </row>
    <row r="25" spans="1:6" x14ac:dyDescent="0.35">
      <c r="A25" s="2" t="s">
        <v>11</v>
      </c>
      <c r="B25" s="2" t="s">
        <v>15</v>
      </c>
      <c r="C25" s="2" t="s">
        <v>8</v>
      </c>
      <c r="D25" s="2" t="s">
        <v>9</v>
      </c>
      <c r="E25" s="2" t="s">
        <v>10</v>
      </c>
      <c r="F25" s="3">
        <v>-2649</v>
      </c>
    </row>
    <row r="26" spans="1:6" x14ac:dyDescent="0.35">
      <c r="A26" s="2" t="s">
        <v>11</v>
      </c>
      <c r="B26" s="2" t="s">
        <v>15</v>
      </c>
      <c r="C26" s="2" t="s">
        <v>8</v>
      </c>
      <c r="D26" s="2" t="s">
        <v>9</v>
      </c>
      <c r="E26" s="2" t="s">
        <v>10</v>
      </c>
      <c r="F26" s="3">
        <v>-4</v>
      </c>
    </row>
    <row r="27" spans="1:6" x14ac:dyDescent="0.35">
      <c r="A27" s="2" t="s">
        <v>6</v>
      </c>
      <c r="B27" s="2" t="s">
        <v>16</v>
      </c>
      <c r="C27" s="2" t="s">
        <v>8</v>
      </c>
      <c r="D27" s="2" t="s">
        <v>9</v>
      </c>
      <c r="E27" s="2" t="s">
        <v>10</v>
      </c>
      <c r="F27" s="3">
        <v>-514</v>
      </c>
    </row>
    <row r="28" spans="1:6" x14ac:dyDescent="0.35">
      <c r="A28" s="2" t="s">
        <v>6</v>
      </c>
      <c r="B28" s="2" t="s">
        <v>16</v>
      </c>
      <c r="C28" s="2" t="s">
        <v>8</v>
      </c>
      <c r="D28" s="2" t="s">
        <v>9</v>
      </c>
      <c r="E28" s="2" t="s">
        <v>10</v>
      </c>
      <c r="F28" s="3">
        <v>-39</v>
      </c>
    </row>
    <row r="29" spans="1:6" x14ac:dyDescent="0.35">
      <c r="A29" s="2" t="s">
        <v>6</v>
      </c>
      <c r="B29" s="2" t="s">
        <v>16</v>
      </c>
      <c r="C29" s="2" t="s">
        <v>8</v>
      </c>
      <c r="D29" s="2" t="s">
        <v>9</v>
      </c>
      <c r="E29" s="2" t="s">
        <v>10</v>
      </c>
      <c r="F29" s="3">
        <v>-4</v>
      </c>
    </row>
    <row r="30" spans="1:6" x14ac:dyDescent="0.35">
      <c r="A30" s="2" t="s">
        <v>6</v>
      </c>
      <c r="B30" s="2" t="s">
        <v>16</v>
      </c>
      <c r="C30" s="2" t="s">
        <v>8</v>
      </c>
      <c r="D30" s="2" t="s">
        <v>9</v>
      </c>
      <c r="E30" s="2" t="s">
        <v>10</v>
      </c>
      <c r="F30" s="3">
        <v>-163</v>
      </c>
    </row>
    <row r="31" spans="1:6" x14ac:dyDescent="0.35">
      <c r="A31" s="2" t="s">
        <v>6</v>
      </c>
      <c r="B31" s="2" t="s">
        <v>16</v>
      </c>
      <c r="C31" s="2" t="s">
        <v>8</v>
      </c>
      <c r="D31" s="2" t="s">
        <v>9</v>
      </c>
      <c r="E31" s="2" t="s">
        <v>10</v>
      </c>
      <c r="F31" s="3">
        <v>-5239</v>
      </c>
    </row>
    <row r="32" spans="1:6" x14ac:dyDescent="0.35">
      <c r="A32" s="2" t="s">
        <v>6</v>
      </c>
      <c r="B32" s="2" t="s">
        <v>16</v>
      </c>
      <c r="C32" s="2" t="s">
        <v>8</v>
      </c>
      <c r="D32" s="2" t="s">
        <v>9</v>
      </c>
      <c r="E32" s="2" t="s">
        <v>10</v>
      </c>
      <c r="F32" s="3">
        <v>-483</v>
      </c>
    </row>
    <row r="33" spans="1:6" x14ac:dyDescent="0.35">
      <c r="A33" s="2" t="s">
        <v>6</v>
      </c>
      <c r="B33" s="2" t="s">
        <v>16</v>
      </c>
      <c r="C33" s="2" t="s">
        <v>8</v>
      </c>
      <c r="D33" s="2" t="s">
        <v>9</v>
      </c>
      <c r="E33" s="2" t="s">
        <v>10</v>
      </c>
      <c r="F33" s="3">
        <v>-962</v>
      </c>
    </row>
    <row r="34" spans="1:6" x14ac:dyDescent="0.35">
      <c r="A34" s="2" t="s">
        <v>6</v>
      </c>
      <c r="B34" s="2" t="s">
        <v>16</v>
      </c>
      <c r="C34" s="2" t="s">
        <v>8</v>
      </c>
      <c r="D34" s="2" t="s">
        <v>9</v>
      </c>
      <c r="E34" s="2" t="s">
        <v>10</v>
      </c>
      <c r="F34" s="3">
        <v>-20</v>
      </c>
    </row>
    <row r="35" spans="1:6" x14ac:dyDescent="0.35">
      <c r="A35" s="2" t="s">
        <v>6</v>
      </c>
      <c r="B35" s="2" t="s">
        <v>16</v>
      </c>
      <c r="C35" s="2" t="s">
        <v>8</v>
      </c>
      <c r="D35" s="2" t="s">
        <v>9</v>
      </c>
      <c r="E35" s="2" t="s">
        <v>10</v>
      </c>
      <c r="F35" s="3">
        <v>-5</v>
      </c>
    </row>
    <row r="36" spans="1:6" x14ac:dyDescent="0.35">
      <c r="A36" s="2" t="s">
        <v>6</v>
      </c>
      <c r="B36" s="2" t="s">
        <v>16</v>
      </c>
      <c r="C36" s="2" t="s">
        <v>8</v>
      </c>
      <c r="D36" s="2" t="s">
        <v>9</v>
      </c>
      <c r="E36" s="2" t="s">
        <v>10</v>
      </c>
      <c r="F36" s="3">
        <v>2120</v>
      </c>
    </row>
    <row r="37" spans="1:6" x14ac:dyDescent="0.35">
      <c r="A37" s="2" t="s">
        <v>6</v>
      </c>
      <c r="B37" s="2" t="s">
        <v>16</v>
      </c>
      <c r="C37" s="2" t="s">
        <v>8</v>
      </c>
      <c r="D37" s="2" t="s">
        <v>9</v>
      </c>
      <c r="E37" s="2" t="s">
        <v>10</v>
      </c>
      <c r="F37" s="3">
        <v>-3043</v>
      </c>
    </row>
    <row r="38" spans="1:6" x14ac:dyDescent="0.35">
      <c r="A38" s="2" t="s">
        <v>6</v>
      </c>
      <c r="B38" s="2" t="s">
        <v>17</v>
      </c>
      <c r="C38" s="2" t="s">
        <v>8</v>
      </c>
      <c r="D38" s="2" t="s">
        <v>9</v>
      </c>
      <c r="E38" s="2" t="s">
        <v>10</v>
      </c>
      <c r="F38" s="3">
        <v>3106</v>
      </c>
    </row>
    <row r="39" spans="1:6" x14ac:dyDescent="0.35">
      <c r="A39" s="2" t="s">
        <v>6</v>
      </c>
      <c r="B39" s="2" t="s">
        <v>17</v>
      </c>
      <c r="C39" s="2" t="s">
        <v>8</v>
      </c>
      <c r="D39" s="2" t="s">
        <v>9</v>
      </c>
      <c r="E39" s="2" t="s">
        <v>10</v>
      </c>
      <c r="F39" s="3">
        <v>-12212</v>
      </c>
    </row>
    <row r="40" spans="1:6" x14ac:dyDescent="0.35">
      <c r="A40" s="2" t="s">
        <v>6</v>
      </c>
      <c r="B40" s="2" t="s">
        <v>17</v>
      </c>
      <c r="C40" s="2" t="s">
        <v>8</v>
      </c>
      <c r="D40" s="2" t="s">
        <v>9</v>
      </c>
      <c r="E40" s="2" t="s">
        <v>10</v>
      </c>
      <c r="F40" s="3">
        <v>-579</v>
      </c>
    </row>
    <row r="41" spans="1:6" x14ac:dyDescent="0.35">
      <c r="A41" s="2" t="s">
        <v>6</v>
      </c>
      <c r="B41" s="2" t="s">
        <v>17</v>
      </c>
      <c r="C41" s="2" t="s">
        <v>8</v>
      </c>
      <c r="D41" s="2" t="s">
        <v>9</v>
      </c>
      <c r="E41" s="2" t="s">
        <v>10</v>
      </c>
      <c r="F41" s="3">
        <v>-4524</v>
      </c>
    </row>
    <row r="42" spans="1:6" x14ac:dyDescent="0.35">
      <c r="A42" s="2" t="s">
        <v>6</v>
      </c>
      <c r="B42" s="2" t="s">
        <v>17</v>
      </c>
      <c r="C42" s="2" t="s">
        <v>8</v>
      </c>
      <c r="D42" s="2" t="s">
        <v>9</v>
      </c>
      <c r="E42" s="2" t="s">
        <v>10</v>
      </c>
      <c r="F42" s="3">
        <v>-13</v>
      </c>
    </row>
    <row r="43" spans="1:6" x14ac:dyDescent="0.35">
      <c r="A43" s="2" t="s">
        <v>6</v>
      </c>
      <c r="B43" s="2" t="s">
        <v>17</v>
      </c>
      <c r="C43" s="2" t="s">
        <v>8</v>
      </c>
      <c r="D43" s="2" t="s">
        <v>9</v>
      </c>
      <c r="E43" s="2" t="s">
        <v>10</v>
      </c>
      <c r="F43" s="3">
        <v>-1805</v>
      </c>
    </row>
    <row r="44" spans="1:6" x14ac:dyDescent="0.35">
      <c r="A44" s="2" t="s">
        <v>6</v>
      </c>
      <c r="B44" s="2" t="s">
        <v>17</v>
      </c>
      <c r="C44" s="2" t="s">
        <v>8</v>
      </c>
      <c r="D44" s="2" t="s">
        <v>9</v>
      </c>
      <c r="E44" s="2" t="s">
        <v>10</v>
      </c>
      <c r="F44" s="3">
        <v>-16047</v>
      </c>
    </row>
    <row r="45" spans="1:6" x14ac:dyDescent="0.35">
      <c r="A45" s="2" t="s">
        <v>6</v>
      </c>
      <c r="B45" s="2" t="s">
        <v>17</v>
      </c>
      <c r="C45" s="2" t="s">
        <v>8</v>
      </c>
      <c r="D45" s="2" t="s">
        <v>9</v>
      </c>
      <c r="E45" s="2" t="s">
        <v>10</v>
      </c>
      <c r="F45" s="3">
        <v>-2064</v>
      </c>
    </row>
    <row r="46" spans="1:6" x14ac:dyDescent="0.35">
      <c r="A46" s="2" t="s">
        <v>6</v>
      </c>
      <c r="B46" s="2" t="s">
        <v>17</v>
      </c>
      <c r="C46" s="2" t="s">
        <v>8</v>
      </c>
      <c r="D46" s="2" t="s">
        <v>9</v>
      </c>
      <c r="E46" s="2" t="s">
        <v>10</v>
      </c>
      <c r="F46" s="3">
        <v>-2898</v>
      </c>
    </row>
    <row r="47" spans="1:6" x14ac:dyDescent="0.35">
      <c r="A47" s="2" t="s">
        <v>6</v>
      </c>
      <c r="B47" s="2" t="s">
        <v>17</v>
      </c>
      <c r="C47" s="2" t="s">
        <v>8</v>
      </c>
      <c r="D47" s="2" t="s">
        <v>9</v>
      </c>
      <c r="E47" s="2" t="s">
        <v>10</v>
      </c>
      <c r="F47" s="3">
        <v>-270</v>
      </c>
    </row>
    <row r="48" spans="1:6" x14ac:dyDescent="0.35">
      <c r="A48" s="2" t="s">
        <v>6</v>
      </c>
      <c r="B48" s="2" t="s">
        <v>17</v>
      </c>
      <c r="C48" s="2" t="s">
        <v>8</v>
      </c>
      <c r="D48" s="2" t="s">
        <v>9</v>
      </c>
      <c r="E48" s="2" t="s">
        <v>10</v>
      </c>
      <c r="F48" s="3">
        <v>-83</v>
      </c>
    </row>
    <row r="49" spans="1:6" x14ac:dyDescent="0.35">
      <c r="A49" s="2" t="s">
        <v>11</v>
      </c>
      <c r="B49" s="2" t="s">
        <v>18</v>
      </c>
      <c r="C49" s="2" t="s">
        <v>8</v>
      </c>
      <c r="D49" s="2" t="s">
        <v>9</v>
      </c>
      <c r="E49" s="2" t="s">
        <v>10</v>
      </c>
      <c r="F49" s="3">
        <v>103792</v>
      </c>
    </row>
    <row r="50" spans="1:6" x14ac:dyDescent="0.35">
      <c r="A50" s="2" t="s">
        <v>11</v>
      </c>
      <c r="B50" s="2" t="s">
        <v>19</v>
      </c>
      <c r="C50" s="2" t="s">
        <v>8</v>
      </c>
      <c r="D50" s="2" t="s">
        <v>9</v>
      </c>
      <c r="E50" s="2" t="s">
        <v>10</v>
      </c>
      <c r="F50" s="3">
        <v>76985</v>
      </c>
    </row>
    <row r="51" spans="1:6" x14ac:dyDescent="0.35">
      <c r="A51" s="2" t="s">
        <v>11</v>
      </c>
      <c r="B51" s="2" t="s">
        <v>20</v>
      </c>
      <c r="C51" s="2" t="s">
        <v>8</v>
      </c>
      <c r="D51" s="2" t="s">
        <v>9</v>
      </c>
      <c r="E51" s="2" t="s">
        <v>10</v>
      </c>
      <c r="F51" s="3">
        <v>-334</v>
      </c>
    </row>
    <row r="52" spans="1:6" x14ac:dyDescent="0.35">
      <c r="A52" s="2" t="s">
        <v>11</v>
      </c>
      <c r="B52" s="2" t="s">
        <v>20</v>
      </c>
      <c r="C52" s="2" t="s">
        <v>8</v>
      </c>
      <c r="D52" s="2" t="s">
        <v>9</v>
      </c>
      <c r="E52" s="2" t="s">
        <v>10</v>
      </c>
      <c r="F52" s="3">
        <v>-725</v>
      </c>
    </row>
    <row r="53" spans="1:6" x14ac:dyDescent="0.35">
      <c r="A53" s="2" t="s">
        <v>11</v>
      </c>
      <c r="B53" s="2" t="s">
        <v>20</v>
      </c>
      <c r="C53" s="2" t="s">
        <v>8</v>
      </c>
      <c r="D53" s="2" t="s">
        <v>9</v>
      </c>
      <c r="E53" s="2" t="s">
        <v>10</v>
      </c>
      <c r="F53" s="3">
        <v>-379664</v>
      </c>
    </row>
    <row r="54" spans="1:6" x14ac:dyDescent="0.35">
      <c r="A54" s="2" t="s">
        <v>11</v>
      </c>
      <c r="B54" s="2" t="s">
        <v>20</v>
      </c>
      <c r="C54" s="2" t="s">
        <v>8</v>
      </c>
      <c r="D54" s="2" t="s">
        <v>9</v>
      </c>
      <c r="E54" s="2" t="s">
        <v>10</v>
      </c>
      <c r="F54" s="3">
        <v>2800</v>
      </c>
    </row>
    <row r="55" spans="1:6" x14ac:dyDescent="0.35">
      <c r="A55" s="2" t="s">
        <v>11</v>
      </c>
      <c r="B55" s="2" t="s">
        <v>20</v>
      </c>
      <c r="C55" s="2" t="s">
        <v>8</v>
      </c>
      <c r="D55" s="2" t="s">
        <v>9</v>
      </c>
      <c r="E55" s="2" t="s">
        <v>10</v>
      </c>
      <c r="F55" s="3">
        <v>-681</v>
      </c>
    </row>
    <row r="56" spans="1:6" x14ac:dyDescent="0.35">
      <c r="A56" s="2" t="s">
        <v>11</v>
      </c>
      <c r="B56" s="2" t="s">
        <v>20</v>
      </c>
      <c r="C56" s="2" t="s">
        <v>8</v>
      </c>
      <c r="D56" s="2" t="s">
        <v>9</v>
      </c>
      <c r="E56" s="2" t="s">
        <v>10</v>
      </c>
      <c r="F56" s="3">
        <v>-55</v>
      </c>
    </row>
    <row r="57" spans="1:6" x14ac:dyDescent="0.35">
      <c r="A57" s="2" t="s">
        <v>11</v>
      </c>
      <c r="B57" s="2" t="s">
        <v>20</v>
      </c>
      <c r="C57" s="2" t="s">
        <v>8</v>
      </c>
      <c r="D57" s="2" t="s">
        <v>9</v>
      </c>
      <c r="E57" s="2" t="s">
        <v>10</v>
      </c>
      <c r="F57" s="3">
        <v>-1</v>
      </c>
    </row>
    <row r="58" spans="1:6" x14ac:dyDescent="0.35">
      <c r="A58" s="2" t="s">
        <v>11</v>
      </c>
      <c r="B58" s="2" t="s">
        <v>20</v>
      </c>
      <c r="C58" s="2" t="s">
        <v>8</v>
      </c>
      <c r="D58" s="2" t="s">
        <v>9</v>
      </c>
      <c r="E58" s="2" t="s">
        <v>10</v>
      </c>
      <c r="F58" s="3">
        <v>-259</v>
      </c>
    </row>
    <row r="59" spans="1:6" x14ac:dyDescent="0.35">
      <c r="A59" s="2" t="s">
        <v>11</v>
      </c>
      <c r="B59" s="2" t="s">
        <v>20</v>
      </c>
      <c r="C59" s="2" t="s">
        <v>8</v>
      </c>
      <c r="D59" s="2" t="s">
        <v>9</v>
      </c>
      <c r="E59" s="2" t="s">
        <v>10</v>
      </c>
      <c r="F59" s="3">
        <v>-473</v>
      </c>
    </row>
    <row r="60" spans="1:6" x14ac:dyDescent="0.35">
      <c r="A60" s="2" t="s">
        <v>11</v>
      </c>
      <c r="B60" s="2" t="s">
        <v>20</v>
      </c>
      <c r="C60" s="2" t="s">
        <v>8</v>
      </c>
      <c r="D60" s="2" t="s">
        <v>9</v>
      </c>
      <c r="E60" s="2" t="s">
        <v>10</v>
      </c>
      <c r="F60" s="3">
        <v>-24</v>
      </c>
    </row>
    <row r="61" spans="1:6" x14ac:dyDescent="0.35">
      <c r="A61" s="2" t="s">
        <v>11</v>
      </c>
      <c r="B61" s="2" t="s">
        <v>20</v>
      </c>
      <c r="C61" s="2" t="s">
        <v>8</v>
      </c>
      <c r="D61" s="2" t="s">
        <v>9</v>
      </c>
      <c r="E61" s="2" t="s">
        <v>10</v>
      </c>
      <c r="F61" s="3">
        <v>-9</v>
      </c>
    </row>
    <row r="62" spans="1:6" x14ac:dyDescent="0.35">
      <c r="A62" s="2" t="s">
        <v>6</v>
      </c>
      <c r="B62" s="2" t="s">
        <v>7</v>
      </c>
      <c r="C62" s="2" t="s">
        <v>8</v>
      </c>
      <c r="D62" s="2" t="s">
        <v>9</v>
      </c>
      <c r="E62" s="2" t="s">
        <v>21</v>
      </c>
      <c r="F62" s="3">
        <v>827.31</v>
      </c>
    </row>
    <row r="63" spans="1:6" x14ac:dyDescent="0.35">
      <c r="A63" s="2" t="s">
        <v>11</v>
      </c>
      <c r="B63" s="2" t="s">
        <v>12</v>
      </c>
      <c r="C63" s="2" t="s">
        <v>8</v>
      </c>
      <c r="D63" s="2" t="s">
        <v>9</v>
      </c>
      <c r="E63" s="2" t="s">
        <v>21</v>
      </c>
      <c r="F63" s="3">
        <v>142.066</v>
      </c>
    </row>
    <row r="64" spans="1:6" x14ac:dyDescent="0.35">
      <c r="A64" s="2" t="s">
        <v>11</v>
      </c>
      <c r="B64" s="2" t="s">
        <v>13</v>
      </c>
      <c r="C64" s="2" t="s">
        <v>8</v>
      </c>
      <c r="D64" s="2" t="s">
        <v>9</v>
      </c>
      <c r="E64" s="2" t="s">
        <v>21</v>
      </c>
      <c r="F64" s="3">
        <v>293.04000000000002</v>
      </c>
    </row>
    <row r="65" spans="1:6" x14ac:dyDescent="0.35">
      <c r="A65" s="2" t="s">
        <v>11</v>
      </c>
      <c r="B65" s="2" t="s">
        <v>14</v>
      </c>
      <c r="C65" s="2" t="s">
        <v>8</v>
      </c>
      <c r="D65" s="2" t="s">
        <v>9</v>
      </c>
      <c r="E65" s="2" t="s">
        <v>21</v>
      </c>
      <c r="F65" s="3">
        <v>376.39</v>
      </c>
    </row>
    <row r="66" spans="1:6" x14ac:dyDescent="0.35">
      <c r="A66" s="2" t="s">
        <v>11</v>
      </c>
      <c r="B66" s="2" t="s">
        <v>15</v>
      </c>
      <c r="C66" s="2" t="s">
        <v>8</v>
      </c>
      <c r="D66" s="2" t="s">
        <v>9</v>
      </c>
      <c r="E66" s="2" t="s">
        <v>21</v>
      </c>
      <c r="F66" s="3">
        <v>28.71</v>
      </c>
    </row>
    <row r="67" spans="1:6" x14ac:dyDescent="0.35">
      <c r="A67" s="2" t="s">
        <v>6</v>
      </c>
      <c r="B67" s="2" t="s">
        <v>16</v>
      </c>
      <c r="C67" s="2" t="s">
        <v>8</v>
      </c>
      <c r="D67" s="2" t="s">
        <v>9</v>
      </c>
      <c r="E67" s="2" t="s">
        <v>21</v>
      </c>
      <c r="F67" s="3">
        <v>34.950000000000003</v>
      </c>
    </row>
    <row r="68" spans="1:6" x14ac:dyDescent="0.35">
      <c r="A68" s="2" t="s">
        <v>6</v>
      </c>
      <c r="B68" s="2" t="s">
        <v>17</v>
      </c>
      <c r="C68" s="2" t="s">
        <v>8</v>
      </c>
      <c r="D68" s="2" t="s">
        <v>9</v>
      </c>
      <c r="E68" s="2" t="s">
        <v>21</v>
      </c>
      <c r="F68" s="3">
        <v>183.72</v>
      </c>
    </row>
    <row r="69" spans="1:6" x14ac:dyDescent="0.35">
      <c r="A69" s="2" t="s">
        <v>11</v>
      </c>
      <c r="B69" s="2" t="s">
        <v>18</v>
      </c>
      <c r="C69" s="2" t="s">
        <v>8</v>
      </c>
      <c r="D69" s="2" t="s">
        <v>9</v>
      </c>
      <c r="E69" s="2" t="s">
        <v>21</v>
      </c>
      <c r="F69" s="3">
        <v>420.48</v>
      </c>
    </row>
    <row r="70" spans="1:6" x14ac:dyDescent="0.35">
      <c r="A70" s="2" t="s">
        <v>11</v>
      </c>
      <c r="B70" s="2" t="s">
        <v>19</v>
      </c>
      <c r="C70" s="2" t="s">
        <v>8</v>
      </c>
      <c r="D70" s="2" t="s">
        <v>9</v>
      </c>
      <c r="E70" s="2" t="s">
        <v>21</v>
      </c>
      <c r="F70" s="3">
        <v>348.19</v>
      </c>
    </row>
    <row r="71" spans="1:6" x14ac:dyDescent="0.35">
      <c r="A71" s="2" t="s">
        <v>11</v>
      </c>
      <c r="B71" s="2" t="s">
        <v>20</v>
      </c>
      <c r="C71" s="2" t="s">
        <v>8</v>
      </c>
      <c r="D71" s="2" t="s">
        <v>9</v>
      </c>
      <c r="E71" s="2" t="s">
        <v>21</v>
      </c>
      <c r="F71" s="3">
        <v>246.57</v>
      </c>
    </row>
    <row r="72" spans="1:6" x14ac:dyDescent="0.35">
      <c r="A72" s="2" t="s">
        <v>11</v>
      </c>
      <c r="B72" s="2" t="s">
        <v>12</v>
      </c>
      <c r="C72" s="2" t="s">
        <v>8</v>
      </c>
      <c r="D72" s="2" t="s">
        <v>9</v>
      </c>
      <c r="E72" s="2" t="s">
        <v>22</v>
      </c>
      <c r="F72" s="3">
        <v>909.51</v>
      </c>
    </row>
    <row r="73" spans="1:6" x14ac:dyDescent="0.35">
      <c r="A73" s="2" t="s">
        <v>11</v>
      </c>
      <c r="B73" s="2" t="s">
        <v>13</v>
      </c>
      <c r="C73" s="2" t="s">
        <v>8</v>
      </c>
      <c r="D73" s="2" t="s">
        <v>9</v>
      </c>
      <c r="E73" s="2" t="s">
        <v>22</v>
      </c>
      <c r="F73" s="3">
        <v>72.3</v>
      </c>
    </row>
    <row r="74" spans="1:6" x14ac:dyDescent="0.35">
      <c r="A74" s="2" t="s">
        <v>11</v>
      </c>
      <c r="B74" s="2" t="s">
        <v>14</v>
      </c>
      <c r="C74" s="2" t="s">
        <v>8</v>
      </c>
      <c r="D74" s="2" t="s">
        <v>9</v>
      </c>
      <c r="E74" s="2" t="s">
        <v>22</v>
      </c>
      <c r="F74" s="3">
        <v>215.22</v>
      </c>
    </row>
    <row r="75" spans="1:6" x14ac:dyDescent="0.35">
      <c r="A75" s="2" t="s">
        <v>11</v>
      </c>
      <c r="B75" s="2" t="s">
        <v>18</v>
      </c>
      <c r="C75" s="2" t="s">
        <v>8</v>
      </c>
      <c r="D75" s="2" t="s">
        <v>9</v>
      </c>
      <c r="E75" s="2" t="s">
        <v>22</v>
      </c>
      <c r="F75" s="3">
        <v>270.48</v>
      </c>
    </row>
    <row r="76" spans="1:6" x14ac:dyDescent="0.35">
      <c r="A76" s="2" t="s">
        <v>11</v>
      </c>
      <c r="B76" s="2" t="s">
        <v>19</v>
      </c>
      <c r="C76" s="2" t="s">
        <v>8</v>
      </c>
      <c r="D76" s="2" t="s">
        <v>9</v>
      </c>
      <c r="E76" s="2" t="s">
        <v>22</v>
      </c>
      <c r="F76" s="3">
        <v>435.43</v>
      </c>
    </row>
    <row r="77" spans="1:6" x14ac:dyDescent="0.35">
      <c r="A77" s="2" t="s">
        <v>11</v>
      </c>
      <c r="B77" s="2" t="s">
        <v>20</v>
      </c>
      <c r="C77" s="2" t="s">
        <v>8</v>
      </c>
      <c r="D77" s="2" t="s">
        <v>9</v>
      </c>
      <c r="E77" s="2" t="s">
        <v>22</v>
      </c>
      <c r="F77" s="3">
        <v>1016.22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EBSBilledTransactionsbyMonth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Spurlock</dc:creator>
  <cp:lastModifiedBy>Anthony Spurlock</cp:lastModifiedBy>
  <dcterms:created xsi:type="dcterms:W3CDTF">2022-10-20T18:24:09Z</dcterms:created>
  <dcterms:modified xsi:type="dcterms:W3CDTF">2022-10-20T18:33:12Z</dcterms:modified>
</cp:coreProperties>
</file>