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llo\Box\Tyler-Meredith iSEE Internship\"/>
    </mc:Choice>
  </mc:AlternateContent>
  <xr:revisionPtr revIDLastSave="0" documentId="13_ncr:1_{61732C3D-D41A-44F5-BA8E-C3717A4A3D19}" xr6:coauthVersionLast="47" xr6:coauthVersionMax="47" xr10:uidLastSave="{00000000-0000-0000-0000-000000000000}"/>
  <bookViews>
    <workbookView xWindow="-28920" yWindow="-120" windowWidth="29040" windowHeight="15840" xr2:uid="{155A4196-B4C4-4043-967F-262450E7BEA4}"/>
  </bookViews>
  <sheets>
    <sheet name="2022-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1" i="1" l="1"/>
  <c r="AH11" i="1"/>
  <c r="AI11" i="1"/>
  <c r="AG10" i="1"/>
  <c r="AH10" i="1"/>
  <c r="AI10" i="1"/>
  <c r="H93" i="1"/>
  <c r="H94" i="1"/>
  <c r="G93" i="1"/>
  <c r="G94" i="1"/>
  <c r="Z93" i="1"/>
  <c r="Z94" i="1"/>
  <c r="Y93" i="1"/>
  <c r="Y94" i="1"/>
  <c r="Q93" i="1"/>
  <c r="Q94" i="1"/>
  <c r="P93" i="1"/>
  <c r="P94" i="1"/>
  <c r="AF11" i="1"/>
  <c r="AF10" i="1"/>
  <c r="X94" i="1"/>
  <c r="O94" i="1"/>
  <c r="F94" i="1"/>
  <c r="W94" i="1"/>
  <c r="N94" i="1"/>
  <c r="E94" i="1"/>
  <c r="AI9" i="1"/>
  <c r="AH9" i="1"/>
  <c r="AI8" i="1"/>
  <c r="AH8" i="1"/>
  <c r="AI7" i="1"/>
  <c r="AH7" i="1"/>
  <c r="AI6" i="1"/>
  <c r="AH6" i="1"/>
  <c r="AI5" i="1"/>
  <c r="AH5" i="1"/>
  <c r="AI4" i="1"/>
  <c r="AH4" i="1"/>
  <c r="AI3" i="1"/>
  <c r="AH3" i="1"/>
  <c r="AI2" i="1"/>
  <c r="AH2" i="1"/>
  <c r="Z92" i="1"/>
  <c r="Y92" i="1"/>
  <c r="Z91" i="1"/>
  <c r="Y91" i="1"/>
  <c r="Z90" i="1"/>
  <c r="Y90" i="1"/>
  <c r="Z89" i="1"/>
  <c r="Y89" i="1"/>
  <c r="Z88" i="1"/>
  <c r="Y88" i="1"/>
  <c r="Z87" i="1"/>
  <c r="Y87" i="1"/>
  <c r="Z86" i="1"/>
  <c r="Y86" i="1"/>
  <c r="Z85" i="1"/>
  <c r="Y85" i="1"/>
  <c r="Z84" i="1"/>
  <c r="Y84" i="1"/>
  <c r="Z83" i="1"/>
  <c r="Y83" i="1"/>
  <c r="Z82" i="1"/>
  <c r="Y82" i="1"/>
  <c r="Z81" i="1"/>
  <c r="Y81" i="1"/>
  <c r="Z80" i="1"/>
  <c r="Y80" i="1"/>
  <c r="Z79" i="1"/>
  <c r="Y79" i="1"/>
  <c r="Z78" i="1"/>
  <c r="Y78" i="1"/>
  <c r="Z77" i="1"/>
  <c r="Y77" i="1"/>
  <c r="Z76" i="1"/>
  <c r="Y76" i="1"/>
  <c r="Z75" i="1"/>
  <c r="Y75" i="1"/>
  <c r="Z74" i="1"/>
  <c r="Y74" i="1"/>
  <c r="Z73" i="1"/>
  <c r="Y73" i="1"/>
  <c r="Z72" i="1"/>
  <c r="Y72" i="1"/>
  <c r="Z71" i="1"/>
  <c r="Y71" i="1"/>
  <c r="Z70" i="1"/>
  <c r="Y70" i="1"/>
  <c r="Z69" i="1"/>
  <c r="Y69" i="1"/>
  <c r="Z68" i="1"/>
  <c r="Y68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Z23" i="1"/>
  <c r="Y23" i="1"/>
  <c r="Z22" i="1"/>
  <c r="Y22" i="1"/>
  <c r="Z21" i="1"/>
  <c r="Y21" i="1"/>
  <c r="Z20" i="1"/>
  <c r="Y20" i="1"/>
  <c r="Z19" i="1"/>
  <c r="Y19" i="1"/>
  <c r="Z18" i="1"/>
  <c r="Y18" i="1"/>
  <c r="Z17" i="1"/>
  <c r="Y17" i="1"/>
  <c r="Z16" i="1"/>
  <c r="Y16" i="1"/>
  <c r="Z15" i="1"/>
  <c r="Y15" i="1"/>
  <c r="Z14" i="1"/>
  <c r="Y14" i="1"/>
  <c r="Z13" i="1"/>
  <c r="Y13" i="1"/>
  <c r="Z12" i="1"/>
  <c r="Y12" i="1"/>
  <c r="Z11" i="1"/>
  <c r="Y11" i="1"/>
  <c r="Z10" i="1"/>
  <c r="Y10" i="1"/>
  <c r="Z9" i="1"/>
  <c r="Y9" i="1"/>
  <c r="Z8" i="1"/>
  <c r="Y8" i="1"/>
  <c r="Z7" i="1"/>
  <c r="Y7" i="1"/>
  <c r="Z6" i="1"/>
  <c r="Y6" i="1"/>
  <c r="Z5" i="1"/>
  <c r="Y5" i="1"/>
  <c r="Z4" i="1"/>
  <c r="Y4" i="1"/>
  <c r="Z3" i="1"/>
  <c r="Y3" i="1"/>
  <c r="Z2" i="1"/>
  <c r="Y2" i="1"/>
  <c r="Q29" i="1"/>
  <c r="P5" i="1"/>
  <c r="AG5" i="1"/>
  <c r="AG4" i="1"/>
  <c r="AG9" i="1"/>
  <c r="AG8" i="1"/>
  <c r="AG3" i="1"/>
  <c r="AG2" i="1"/>
  <c r="AG7" i="1"/>
  <c r="AG6" i="1"/>
  <c r="X7" i="1"/>
  <c r="X6" i="1"/>
  <c r="X5" i="1"/>
  <c r="X4" i="1"/>
  <c r="X3" i="1"/>
  <c r="X2" i="1"/>
  <c r="X14" i="1"/>
  <c r="X13" i="1"/>
  <c r="X12" i="1"/>
  <c r="X11" i="1"/>
  <c r="X10" i="1"/>
  <c r="X9" i="1"/>
  <c r="X8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52" i="1"/>
  <c r="X51" i="1"/>
  <c r="X50" i="1"/>
  <c r="X35" i="1"/>
  <c r="X34" i="1"/>
  <c r="X33" i="1"/>
  <c r="X32" i="1"/>
  <c r="X31" i="1"/>
  <c r="X30" i="1"/>
  <c r="X29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93" i="1"/>
  <c r="X64" i="1"/>
  <c r="X63" i="1"/>
  <c r="X89" i="1"/>
  <c r="X88" i="1"/>
  <c r="X92" i="1"/>
  <c r="X91" i="1"/>
  <c r="X90" i="1"/>
  <c r="X79" i="1"/>
  <c r="X87" i="1"/>
  <c r="X86" i="1"/>
  <c r="X85" i="1"/>
  <c r="X84" i="1"/>
  <c r="X83" i="1"/>
  <c r="X82" i="1"/>
  <c r="X81" i="1"/>
  <c r="X80" i="1"/>
  <c r="X62" i="1"/>
  <c r="X61" i="1"/>
  <c r="X60" i="1"/>
  <c r="X59" i="1"/>
  <c r="X58" i="1"/>
  <c r="X57" i="1"/>
  <c r="X56" i="1"/>
  <c r="X55" i="1"/>
  <c r="X54" i="1"/>
  <c r="X53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O3" i="1"/>
  <c r="Q3" i="1" s="1"/>
  <c r="O4" i="1"/>
  <c r="Q4" i="1" s="1"/>
  <c r="O5" i="1"/>
  <c r="Q5" i="1" s="1"/>
  <c r="O6" i="1"/>
  <c r="Q6" i="1" s="1"/>
  <c r="O7" i="1"/>
  <c r="Q7" i="1" s="1"/>
  <c r="O2" i="1"/>
  <c r="Q2" i="1" s="1"/>
  <c r="O16" i="1"/>
  <c r="Q16" i="1" s="1"/>
  <c r="O17" i="1"/>
  <c r="Q17" i="1" s="1"/>
  <c r="O18" i="1"/>
  <c r="Q18" i="1" s="1"/>
  <c r="O19" i="1"/>
  <c r="Q19" i="1" s="1"/>
  <c r="O20" i="1"/>
  <c r="Q20" i="1" s="1"/>
  <c r="O21" i="1"/>
  <c r="Q21" i="1" s="1"/>
  <c r="O22" i="1"/>
  <c r="Q22" i="1" s="1"/>
  <c r="O23" i="1"/>
  <c r="Q23" i="1" s="1"/>
  <c r="O24" i="1"/>
  <c r="Q24" i="1" s="1"/>
  <c r="O25" i="1"/>
  <c r="Q25" i="1" s="1"/>
  <c r="O26" i="1"/>
  <c r="Q26" i="1" s="1"/>
  <c r="O27" i="1"/>
  <c r="Q27" i="1" s="1"/>
  <c r="O28" i="1"/>
  <c r="Q28" i="1" s="1"/>
  <c r="O8" i="1"/>
  <c r="Q8" i="1" s="1"/>
  <c r="O9" i="1"/>
  <c r="Q9" i="1" s="1"/>
  <c r="O10" i="1"/>
  <c r="Q10" i="1" s="1"/>
  <c r="O11" i="1"/>
  <c r="Q11" i="1" s="1"/>
  <c r="O12" i="1"/>
  <c r="Q12" i="1" s="1"/>
  <c r="O13" i="1"/>
  <c r="Q13" i="1" s="1"/>
  <c r="O14" i="1"/>
  <c r="Q14" i="1" s="1"/>
  <c r="O15" i="1"/>
  <c r="Q15" i="1" s="1"/>
  <c r="O54" i="1"/>
  <c r="Q54" i="1" s="1"/>
  <c r="O37" i="1"/>
  <c r="Q37" i="1" s="1"/>
  <c r="O38" i="1"/>
  <c r="Q38" i="1" s="1"/>
  <c r="O39" i="1"/>
  <c r="Q39" i="1" s="1"/>
  <c r="O40" i="1"/>
  <c r="Q40" i="1" s="1"/>
  <c r="O41" i="1"/>
  <c r="Q41" i="1" s="1"/>
  <c r="O42" i="1"/>
  <c r="Q42" i="1" s="1"/>
  <c r="O43" i="1"/>
  <c r="Q43" i="1" s="1"/>
  <c r="O44" i="1"/>
  <c r="Q44" i="1" s="1"/>
  <c r="O45" i="1"/>
  <c r="Q45" i="1" s="1"/>
  <c r="O46" i="1"/>
  <c r="Q46" i="1" s="1"/>
  <c r="O47" i="1"/>
  <c r="Q47" i="1" s="1"/>
  <c r="O48" i="1"/>
  <c r="Q48" i="1" s="1"/>
  <c r="O49" i="1"/>
  <c r="Q49" i="1" s="1"/>
  <c r="O29" i="1"/>
  <c r="P29" i="1" s="1"/>
  <c r="O30" i="1"/>
  <c r="Q30" i="1" s="1"/>
  <c r="O31" i="1"/>
  <c r="Q31" i="1" s="1"/>
  <c r="O32" i="1"/>
  <c r="Q32" i="1" s="1"/>
  <c r="O33" i="1"/>
  <c r="Q33" i="1" s="1"/>
  <c r="O34" i="1"/>
  <c r="Q34" i="1" s="1"/>
  <c r="O35" i="1"/>
  <c r="Q35" i="1" s="1"/>
  <c r="O51" i="1"/>
  <c r="Q51" i="1" s="1"/>
  <c r="O53" i="1"/>
  <c r="Q53" i="1" s="1"/>
  <c r="O36" i="1"/>
  <c r="Q36" i="1" s="1"/>
  <c r="O93" i="1"/>
  <c r="O63" i="1"/>
  <c r="Q63" i="1" s="1"/>
  <c r="O62" i="1"/>
  <c r="Q62" i="1" s="1"/>
  <c r="O89" i="1"/>
  <c r="Q89" i="1" s="1"/>
  <c r="O88" i="1"/>
  <c r="Q88" i="1" s="1"/>
  <c r="O81" i="1"/>
  <c r="Q81" i="1" s="1"/>
  <c r="O82" i="1"/>
  <c r="Q82" i="1" s="1"/>
  <c r="O83" i="1"/>
  <c r="Q83" i="1" s="1"/>
  <c r="O84" i="1"/>
  <c r="Q84" i="1" s="1"/>
  <c r="O85" i="1"/>
  <c r="Q85" i="1" s="1"/>
  <c r="O86" i="1"/>
  <c r="Q86" i="1" s="1"/>
  <c r="O87" i="1"/>
  <c r="Q87" i="1" s="1"/>
  <c r="O78" i="1"/>
  <c r="Q78" i="1" s="1"/>
  <c r="O90" i="1"/>
  <c r="Q90" i="1" s="1"/>
  <c r="O91" i="1"/>
  <c r="Q91" i="1" s="1"/>
  <c r="O92" i="1"/>
  <c r="Q92" i="1" s="1"/>
  <c r="O80" i="1"/>
  <c r="Q80" i="1" s="1"/>
  <c r="O52" i="1"/>
  <c r="Q52" i="1" s="1"/>
  <c r="O50" i="1"/>
  <c r="Q50" i="1" s="1"/>
  <c r="O79" i="1"/>
  <c r="Q79" i="1" s="1"/>
  <c r="O65" i="1"/>
  <c r="Q65" i="1" s="1"/>
  <c r="O66" i="1"/>
  <c r="Q66" i="1" s="1"/>
  <c r="O67" i="1"/>
  <c r="Q67" i="1" s="1"/>
  <c r="O68" i="1"/>
  <c r="Q68" i="1" s="1"/>
  <c r="O69" i="1"/>
  <c r="Q69" i="1" s="1"/>
  <c r="O70" i="1"/>
  <c r="Q70" i="1" s="1"/>
  <c r="O71" i="1"/>
  <c r="Q71" i="1" s="1"/>
  <c r="O72" i="1"/>
  <c r="Q72" i="1" s="1"/>
  <c r="O73" i="1"/>
  <c r="Q73" i="1" s="1"/>
  <c r="O74" i="1"/>
  <c r="Q74" i="1" s="1"/>
  <c r="O75" i="1"/>
  <c r="Q75" i="1" s="1"/>
  <c r="O76" i="1"/>
  <c r="Q76" i="1" s="1"/>
  <c r="O77" i="1"/>
  <c r="Q77" i="1" s="1"/>
  <c r="O55" i="1"/>
  <c r="Q55" i="1" s="1"/>
  <c r="O56" i="1"/>
  <c r="Q56" i="1" s="1"/>
  <c r="O57" i="1"/>
  <c r="Q57" i="1" s="1"/>
  <c r="O58" i="1"/>
  <c r="Q58" i="1" s="1"/>
  <c r="O59" i="1"/>
  <c r="Q59" i="1" s="1"/>
  <c r="O60" i="1"/>
  <c r="Q60" i="1" s="1"/>
  <c r="O61" i="1"/>
  <c r="Q61" i="1" s="1"/>
  <c r="O64" i="1"/>
  <c r="Q64" i="1" s="1"/>
  <c r="F76" i="1"/>
  <c r="G76" i="1" s="1"/>
  <c r="F75" i="1"/>
  <c r="G75" i="1" s="1"/>
  <c r="F3" i="1"/>
  <c r="H3" i="1" s="1"/>
  <c r="F4" i="1"/>
  <c r="H4" i="1" s="1"/>
  <c r="F5" i="1"/>
  <c r="H5" i="1" s="1"/>
  <c r="F6" i="1"/>
  <c r="H6" i="1" s="1"/>
  <c r="F7" i="1"/>
  <c r="H7" i="1" s="1"/>
  <c r="F2" i="1"/>
  <c r="G2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6" i="1"/>
  <c r="G16" i="1" s="1"/>
  <c r="F17" i="1"/>
  <c r="G17" i="1" s="1"/>
  <c r="F18" i="1"/>
  <c r="G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G24" i="1" s="1"/>
  <c r="F25" i="1"/>
  <c r="G25" i="1" s="1"/>
  <c r="F26" i="1"/>
  <c r="G26" i="1" s="1"/>
  <c r="F27" i="1"/>
  <c r="G27" i="1" s="1"/>
  <c r="F28" i="1"/>
  <c r="G28" i="1" s="1"/>
  <c r="F8" i="1"/>
  <c r="G8" i="1" s="1"/>
  <c r="F15" i="1"/>
  <c r="G15" i="1" s="1"/>
  <c r="F52" i="1"/>
  <c r="H52" i="1" s="1"/>
  <c r="F50" i="1"/>
  <c r="G50" i="1" s="1"/>
  <c r="F51" i="1"/>
  <c r="H51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H35" i="1" s="1"/>
  <c r="F37" i="1"/>
  <c r="H37" i="1" s="1"/>
  <c r="F38" i="1"/>
  <c r="H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36" i="1"/>
  <c r="H36" i="1" s="1"/>
  <c r="F92" i="1"/>
  <c r="G92" i="1" s="1"/>
  <c r="F88" i="1"/>
  <c r="G88" i="1" s="1"/>
  <c r="F87" i="1"/>
  <c r="H87" i="1" s="1"/>
  <c r="F89" i="1"/>
  <c r="G89" i="1" s="1"/>
  <c r="F90" i="1"/>
  <c r="G90" i="1" s="1"/>
  <c r="F91" i="1"/>
  <c r="G91" i="1" s="1"/>
  <c r="F74" i="1"/>
  <c r="G74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H83" i="1" s="1"/>
  <c r="F84" i="1"/>
  <c r="H84" i="1" s="1"/>
  <c r="F85" i="1"/>
  <c r="H85" i="1" s="1"/>
  <c r="F53" i="1"/>
  <c r="H53" i="1" s="1"/>
  <c r="F54" i="1"/>
  <c r="H54" i="1" s="1"/>
  <c r="F55" i="1"/>
  <c r="H55" i="1" s="1"/>
  <c r="F56" i="1"/>
  <c r="G56" i="1" s="1"/>
  <c r="F57" i="1"/>
  <c r="G57" i="1" s="1"/>
  <c r="F58" i="1"/>
  <c r="G58" i="1" s="1"/>
  <c r="F59" i="1"/>
  <c r="G59" i="1" s="1"/>
  <c r="F77" i="1"/>
  <c r="G77" i="1" s="1"/>
  <c r="F86" i="1"/>
  <c r="H86" i="1" s="1"/>
  <c r="F73" i="1"/>
  <c r="G73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G72" i="1" s="1"/>
  <c r="F60" i="1"/>
  <c r="G60" i="1" s="1"/>
  <c r="P30" i="1" l="1"/>
  <c r="P37" i="1"/>
  <c r="P13" i="1"/>
  <c r="P38" i="1"/>
  <c r="P14" i="1"/>
  <c r="P45" i="1"/>
  <c r="P47" i="1"/>
  <c r="P16" i="1"/>
  <c r="P21" i="1"/>
  <c r="P53" i="1"/>
  <c r="P61" i="1"/>
  <c r="P22" i="1"/>
  <c r="P69" i="1"/>
  <c r="P70" i="1"/>
  <c r="P23" i="1"/>
  <c r="P77" i="1"/>
  <c r="P85" i="1"/>
  <c r="P86" i="1"/>
  <c r="P6" i="1"/>
  <c r="P46" i="1"/>
  <c r="P54" i="1"/>
  <c r="P62" i="1"/>
  <c r="P78" i="1"/>
  <c r="P7" i="1"/>
  <c r="P15" i="1"/>
  <c r="P31" i="1"/>
  <c r="P39" i="1"/>
  <c r="P55" i="1"/>
  <c r="P63" i="1"/>
  <c r="P71" i="1"/>
  <c r="P79" i="1"/>
  <c r="P87" i="1"/>
  <c r="P8" i="1"/>
  <c r="P24" i="1"/>
  <c r="P32" i="1"/>
  <c r="P40" i="1"/>
  <c r="P48" i="1"/>
  <c r="P56" i="1"/>
  <c r="P64" i="1"/>
  <c r="P72" i="1"/>
  <c r="P80" i="1"/>
  <c r="P88" i="1"/>
  <c r="P9" i="1"/>
  <c r="P17" i="1"/>
  <c r="P25" i="1"/>
  <c r="P33" i="1"/>
  <c r="P41" i="1"/>
  <c r="P49" i="1"/>
  <c r="P57" i="1"/>
  <c r="P65" i="1"/>
  <c r="P73" i="1"/>
  <c r="P81" i="1"/>
  <c r="P89" i="1"/>
  <c r="P2" i="1"/>
  <c r="P10" i="1"/>
  <c r="P18" i="1"/>
  <c r="P26" i="1"/>
  <c r="P34" i="1"/>
  <c r="P42" i="1"/>
  <c r="P50" i="1"/>
  <c r="P58" i="1"/>
  <c r="P66" i="1"/>
  <c r="P74" i="1"/>
  <c r="P82" i="1"/>
  <c r="P90" i="1"/>
  <c r="P3" i="1"/>
  <c r="P11" i="1"/>
  <c r="P19" i="1"/>
  <c r="P27" i="1"/>
  <c r="P35" i="1"/>
  <c r="P43" i="1"/>
  <c r="P51" i="1"/>
  <c r="P59" i="1"/>
  <c r="P67" i="1"/>
  <c r="P75" i="1"/>
  <c r="P83" i="1"/>
  <c r="P91" i="1"/>
  <c r="P4" i="1"/>
  <c r="P12" i="1"/>
  <c r="P20" i="1"/>
  <c r="P28" i="1"/>
  <c r="P36" i="1"/>
  <c r="P44" i="1"/>
  <c r="P52" i="1"/>
  <c r="P60" i="1"/>
  <c r="P68" i="1"/>
  <c r="P76" i="1"/>
  <c r="P84" i="1"/>
  <c r="P92" i="1"/>
  <c r="G87" i="1"/>
  <c r="G71" i="1"/>
  <c r="G55" i="1"/>
  <c r="G23" i="1"/>
  <c r="G7" i="1"/>
  <c r="H82" i="1"/>
  <c r="H66" i="1"/>
  <c r="H50" i="1"/>
  <c r="H34" i="1"/>
  <c r="H18" i="1"/>
  <c r="G86" i="1"/>
  <c r="G70" i="1"/>
  <c r="G54" i="1"/>
  <c r="G38" i="1"/>
  <c r="G22" i="1"/>
  <c r="G6" i="1"/>
  <c r="H81" i="1"/>
  <c r="H65" i="1"/>
  <c r="H49" i="1"/>
  <c r="H33" i="1"/>
  <c r="H17" i="1"/>
  <c r="G85" i="1"/>
  <c r="G69" i="1"/>
  <c r="G53" i="1"/>
  <c r="G37" i="1"/>
  <c r="G21" i="1"/>
  <c r="G5" i="1"/>
  <c r="H80" i="1"/>
  <c r="H64" i="1"/>
  <c r="H48" i="1"/>
  <c r="H32" i="1"/>
  <c r="H16" i="1"/>
  <c r="G84" i="1"/>
  <c r="G68" i="1"/>
  <c r="G52" i="1"/>
  <c r="G36" i="1"/>
  <c r="G20" i="1"/>
  <c r="G4" i="1"/>
  <c r="H79" i="1"/>
  <c r="H63" i="1"/>
  <c r="H47" i="1"/>
  <c r="H31" i="1"/>
  <c r="H15" i="1"/>
  <c r="G83" i="1"/>
  <c r="G67" i="1"/>
  <c r="G51" i="1"/>
  <c r="G35" i="1"/>
  <c r="G19" i="1"/>
  <c r="G3" i="1"/>
  <c r="H78" i="1"/>
  <c r="H62" i="1"/>
  <c r="H46" i="1"/>
  <c r="H30" i="1"/>
  <c r="H14" i="1"/>
  <c r="H2" i="1"/>
  <c r="H77" i="1"/>
  <c r="H61" i="1"/>
  <c r="H45" i="1"/>
  <c r="H29" i="1"/>
  <c r="H13" i="1"/>
  <c r="H92" i="1"/>
  <c r="H76" i="1"/>
  <c r="H60" i="1"/>
  <c r="H44" i="1"/>
  <c r="H28" i="1"/>
  <c r="H12" i="1"/>
  <c r="H91" i="1"/>
  <c r="H75" i="1"/>
  <c r="H59" i="1"/>
  <c r="H43" i="1"/>
  <c r="H27" i="1"/>
  <c r="H11" i="1"/>
  <c r="H90" i="1"/>
  <c r="H74" i="1"/>
  <c r="H58" i="1"/>
  <c r="H42" i="1"/>
  <c r="H26" i="1"/>
  <c r="H10" i="1"/>
  <c r="H89" i="1"/>
  <c r="H73" i="1"/>
  <c r="H57" i="1"/>
  <c r="H41" i="1"/>
  <c r="H25" i="1"/>
  <c r="H9" i="1"/>
  <c r="H88" i="1"/>
  <c r="H72" i="1"/>
  <c r="H56" i="1"/>
  <c r="H40" i="1"/>
  <c r="H24" i="1"/>
  <c r="H8" i="1"/>
  <c r="H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 Swanson</author>
  </authors>
  <commentList>
    <comment ref="F1" authorId="0" shapeId="0" xr:uid="{84F9D69E-A967-4173-85B3-F0F845D29A9B}">
      <text>
        <r>
          <rPr>
            <b/>
            <sz val="9"/>
            <color indexed="81"/>
            <rFont val="Tahoma"/>
            <family val="2"/>
          </rPr>
          <t>Tyler Swanson:</t>
        </r>
        <r>
          <rPr>
            <sz val="9"/>
            <color indexed="81"/>
            <rFont val="Tahoma"/>
            <family val="2"/>
          </rPr>
          <t xml:space="preserve">
Based on assumption that student is on campus for 10 months a year (Does not include break fees)</t>
        </r>
      </text>
    </comment>
    <comment ref="O1" authorId="0" shapeId="0" xr:uid="{90D336A8-32EC-495E-858B-DD8B8EEF1D27}">
      <text>
        <r>
          <rPr>
            <b/>
            <sz val="9"/>
            <color indexed="81"/>
            <rFont val="Tahoma"/>
            <family val="2"/>
          </rPr>
          <t>Tyler Swanson:</t>
        </r>
        <r>
          <rPr>
            <sz val="9"/>
            <color indexed="81"/>
            <rFont val="Tahoma"/>
            <family val="2"/>
          </rPr>
          <t xml:space="preserve">
Based on assumption that student is on campus for 10 months a year (Does not include break fees)</t>
        </r>
      </text>
    </comment>
    <comment ref="X1" authorId="0" shapeId="0" xr:uid="{C41E36FB-62FC-4CA0-8E9D-C02C149B5041}">
      <text>
        <r>
          <rPr>
            <b/>
            <sz val="9"/>
            <color indexed="81"/>
            <rFont val="Tahoma"/>
            <family val="2"/>
          </rPr>
          <t>Tyler Swanson:</t>
        </r>
        <r>
          <rPr>
            <sz val="9"/>
            <color indexed="81"/>
            <rFont val="Tahoma"/>
            <family val="2"/>
          </rPr>
          <t xml:space="preserve">
Based on assumption that student is on campus for 10 months a year (Does not include break fees)</t>
        </r>
      </text>
    </comment>
    <comment ref="AG1" authorId="0" shapeId="0" xr:uid="{8F69AB47-DC19-48BC-A81D-BB8AE6804BF4}">
      <text>
        <r>
          <rPr>
            <b/>
            <sz val="9"/>
            <color indexed="81"/>
            <rFont val="Tahoma"/>
            <family val="2"/>
          </rPr>
          <t>Tyler Swanson:</t>
        </r>
        <r>
          <rPr>
            <sz val="9"/>
            <color indexed="81"/>
            <rFont val="Tahoma"/>
            <family val="2"/>
          </rPr>
          <t xml:space="preserve">
Based on assumption that student is on campus for 10 months a year (Does not include break fees)</t>
        </r>
      </text>
    </comment>
  </commentList>
</comments>
</file>

<file path=xl/sharedStrings.xml><?xml version="1.0" encoding="utf-8"?>
<sst xmlns="http://schemas.openxmlformats.org/spreadsheetml/2006/main" count="1173" uniqueCount="52">
  <si>
    <t>Single</t>
  </si>
  <si>
    <t>Oglesby</t>
  </si>
  <si>
    <t>Hall</t>
  </si>
  <si>
    <t>Plan</t>
  </si>
  <si>
    <t>Babcock</t>
  </si>
  <si>
    <t>Blaisdell</t>
  </si>
  <si>
    <t>Busey</t>
  </si>
  <si>
    <t>Carr</t>
  </si>
  <si>
    <t>Evans</t>
  </si>
  <si>
    <t>Hopkins</t>
  </si>
  <si>
    <t>Saunders</t>
  </si>
  <si>
    <t>Scott</t>
  </si>
  <si>
    <t>Snyder</t>
  </si>
  <si>
    <t>Townsend</t>
  </si>
  <si>
    <t>Trelease</t>
  </si>
  <si>
    <t>Wardall</t>
  </si>
  <si>
    <t>Weston</t>
  </si>
  <si>
    <t>12 Classic Meals + 15 Dining Dollars</t>
  </si>
  <si>
    <t>Monthly Rent Equivalent</t>
  </si>
  <si>
    <t>Allen</t>
  </si>
  <si>
    <t>Barton</t>
  </si>
  <si>
    <t>Leonard</t>
  </si>
  <si>
    <t>Lundgren</t>
  </si>
  <si>
    <t>Shelden</t>
  </si>
  <si>
    <t>Taft</t>
  </si>
  <si>
    <t>Van Doren</t>
  </si>
  <si>
    <t>Air Conditioned?</t>
  </si>
  <si>
    <t>Yes</t>
  </si>
  <si>
    <t>No</t>
  </si>
  <si>
    <t>Nugent</t>
  </si>
  <si>
    <t>Bousfield</t>
  </si>
  <si>
    <t>-</t>
  </si>
  <si>
    <t>Wassaja</t>
  </si>
  <si>
    <t>Single W/ Private Bath</t>
  </si>
  <si>
    <t>Single W/ Shared Bath</t>
  </si>
  <si>
    <t>Single W/ Shared Bath &amp; Surehands</t>
  </si>
  <si>
    <t>Double</t>
  </si>
  <si>
    <t>Double Suite W/ Shared Bath</t>
  </si>
  <si>
    <t>Triple</t>
  </si>
  <si>
    <t>Quad</t>
  </si>
  <si>
    <t>Single Taft/Van Doren Larger Rooms</t>
  </si>
  <si>
    <t>10 Classic Meals + 45 Dining Dollars</t>
  </si>
  <si>
    <t>All Dining Dollars (130) OR All Classic Meals</t>
  </si>
  <si>
    <t>6 Classic Meals + 25 Dining Dollars</t>
  </si>
  <si>
    <t>6 Classic Meals</t>
  </si>
  <si>
    <t>Capacity</t>
  </si>
  <si>
    <t>Annual Price</t>
  </si>
  <si>
    <t>MRE Compared to Average Urbana Rent</t>
  </si>
  <si>
    <t>MRE Compared to Average Champaign Rent</t>
  </si>
  <si>
    <t>Average Prices</t>
  </si>
  <si>
    <t>Average: 6CM</t>
  </si>
  <si>
    <t>Average: 6CM +25 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</si>
</sst>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33333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/>
    </xf>
    <xf numFmtId="44" fontId="2" fillId="2" borderId="1" xfId="1" applyFont="1" applyFill="1" applyBorder="1" applyAlignment="1">
      <alignment horizontal="center" wrapText="1"/>
    </xf>
    <xf numFmtId="44" fontId="2" fillId="2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44" fontId="4" fillId="3" borderId="1" xfId="1" applyFont="1" applyFill="1" applyBorder="1" applyAlignment="1">
      <alignment wrapText="1"/>
    </xf>
    <xf numFmtId="44" fontId="0" fillId="3" borderId="1" xfId="1" applyFont="1" applyFill="1" applyBorder="1"/>
    <xf numFmtId="0" fontId="0" fillId="4" borderId="1" xfId="0" applyFill="1" applyBorder="1"/>
    <xf numFmtId="0" fontId="0" fillId="0" borderId="1" xfId="0" applyBorder="1"/>
    <xf numFmtId="44" fontId="0" fillId="3" borderId="1" xfId="1" applyFont="1" applyFill="1" applyBorder="1" applyAlignment="1">
      <alignment wrapText="1"/>
    </xf>
    <xf numFmtId="44" fontId="4" fillId="3" borderId="1" xfId="1" applyFont="1" applyFill="1" applyBorder="1" applyAlignment="1">
      <alignment horizontal="right" wrapText="1"/>
    </xf>
    <xf numFmtId="44" fontId="0" fillId="0" borderId="1" xfId="1" applyFont="1" applyBorder="1" applyAlignment="1">
      <alignment wrapText="1"/>
    </xf>
    <xf numFmtId="44" fontId="0" fillId="0" borderId="1" xfId="1" applyFont="1" applyBorder="1"/>
    <xf numFmtId="0" fontId="0" fillId="5" borderId="1" xfId="0" applyFill="1" applyBorder="1"/>
    <xf numFmtId="44" fontId="0" fillId="5" borderId="1" xfId="1" applyFont="1" applyFill="1" applyBorder="1"/>
    <xf numFmtId="0" fontId="0" fillId="6" borderId="1" xfId="0" applyFill="1" applyBorder="1"/>
    <xf numFmtId="44" fontId="0" fillId="6" borderId="1" xfId="1" applyFont="1" applyFill="1" applyBorder="1"/>
    <xf numFmtId="0" fontId="0" fillId="7" borderId="1" xfId="0" applyFill="1" applyBorder="1"/>
    <xf numFmtId="44" fontId="0" fillId="7" borderId="1" xfId="1" applyFont="1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0" fillId="12" borderId="1" xfId="0" applyFill="1" applyBorder="1"/>
    <xf numFmtId="0" fontId="0" fillId="13" borderId="1" xfId="0" applyFill="1" applyBorder="1"/>
    <xf numFmtId="0" fontId="0" fillId="14" borderId="1" xfId="0" applyFill="1" applyBorder="1"/>
    <xf numFmtId="0" fontId="0" fillId="15" borderId="1" xfId="0" applyFill="1" applyBorder="1"/>
    <xf numFmtId="44" fontId="0" fillId="15" borderId="1" xfId="1" applyFont="1" applyFill="1" applyBorder="1" applyAlignment="1">
      <alignment wrapText="1"/>
    </xf>
    <xf numFmtId="44" fontId="0" fillId="6" borderId="1" xfId="1" applyFont="1" applyFill="1" applyBorder="1" applyAlignment="1">
      <alignment wrapText="1"/>
    </xf>
    <xf numFmtId="44" fontId="0" fillId="5" borderId="1" xfId="1" applyFont="1" applyFill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E9B1D-CDFB-482A-9E97-4709B78D927C}">
  <dimension ref="A1:AI94"/>
  <sheetViews>
    <sheetView tabSelected="1" topLeftCell="V1" workbookViewId="0">
      <selection activeCell="AG10" sqref="AG10:AI11"/>
    </sheetView>
  </sheetViews>
  <sheetFormatPr defaultRowHeight="15" x14ac:dyDescent="0.25"/>
  <cols>
    <col min="1" max="1" width="10.28515625" style="10" bestFit="1" customWidth="1"/>
    <col min="2" max="2" width="16.140625" style="10" bestFit="1" customWidth="1"/>
    <col min="3" max="3" width="32.28515625" style="10" bestFit="1" customWidth="1"/>
    <col min="4" max="4" width="33.42578125" style="10" bestFit="1" customWidth="1"/>
    <col min="5" max="5" width="21.140625" style="13" bestFit="1" customWidth="1"/>
    <col min="6" max="6" width="23.28515625" style="14" bestFit="1" customWidth="1"/>
    <col min="7" max="8" width="15.7109375" style="13" customWidth="1"/>
    <col min="9" max="9" width="2.5703125" style="9" customWidth="1"/>
    <col min="10" max="10" width="10.28515625" style="10" bestFit="1" customWidth="1"/>
    <col min="11" max="11" width="16.140625" style="10" bestFit="1" customWidth="1"/>
    <col min="12" max="12" width="32.28515625" style="10" bestFit="1" customWidth="1"/>
    <col min="13" max="13" width="33.42578125" style="10" bestFit="1" customWidth="1"/>
    <col min="14" max="14" width="21.28515625" style="14" customWidth="1"/>
    <col min="15" max="15" width="24.85546875" style="14" bestFit="1" customWidth="1"/>
    <col min="16" max="17" width="15.7109375" style="13" customWidth="1"/>
    <col min="18" max="18" width="2.5703125" style="9" customWidth="1"/>
    <col min="19" max="19" width="10.28515625" style="10" bestFit="1" customWidth="1"/>
    <col min="20" max="20" width="16.140625" style="10" bestFit="1" customWidth="1"/>
    <col min="21" max="21" width="39.85546875" style="10" bestFit="1" customWidth="1"/>
    <col min="22" max="22" width="33.42578125" style="10" bestFit="1" customWidth="1"/>
    <col min="23" max="23" width="12.5703125" style="14" bestFit="1" customWidth="1"/>
    <col min="24" max="24" width="24.85546875" style="14" bestFit="1" customWidth="1"/>
    <col min="25" max="26" width="15.7109375" style="13" customWidth="1"/>
    <col min="27" max="27" width="2.5703125" style="9" customWidth="1"/>
    <col min="28" max="28" width="10.28515625" style="10" bestFit="1" customWidth="1"/>
    <col min="29" max="29" width="16.140625" style="10" bestFit="1" customWidth="1"/>
    <col min="30" max="30" width="31.28515625" style="10" bestFit="1" customWidth="1"/>
    <col min="31" max="31" width="31.28515625" style="10" customWidth="1"/>
    <col min="32" max="32" width="12.5703125" style="14" bestFit="1" customWidth="1"/>
    <col min="33" max="33" width="24.85546875" style="14" bestFit="1" customWidth="1"/>
    <col min="34" max="35" width="15.7109375" style="10" customWidth="1"/>
    <col min="36" max="16384" width="9.140625" style="10"/>
  </cols>
  <sheetData>
    <row r="1" spans="1:35" s="5" customFormat="1" ht="90" x14ac:dyDescent="0.25">
      <c r="A1" s="1" t="s">
        <v>2</v>
      </c>
      <c r="B1" s="1" t="s">
        <v>26</v>
      </c>
      <c r="C1" s="1" t="s">
        <v>3</v>
      </c>
      <c r="D1" s="1" t="s">
        <v>45</v>
      </c>
      <c r="E1" s="2" t="s">
        <v>46</v>
      </c>
      <c r="F1" s="3" t="s">
        <v>18</v>
      </c>
      <c r="G1" s="2" t="s">
        <v>48</v>
      </c>
      <c r="H1" s="2" t="s">
        <v>47</v>
      </c>
      <c r="I1" s="4"/>
      <c r="J1" s="1" t="s">
        <v>2</v>
      </c>
      <c r="K1" s="1" t="s">
        <v>26</v>
      </c>
      <c r="L1" s="1" t="s">
        <v>3</v>
      </c>
      <c r="M1" s="1" t="s">
        <v>45</v>
      </c>
      <c r="N1" s="2" t="s">
        <v>46</v>
      </c>
      <c r="O1" s="3" t="s">
        <v>18</v>
      </c>
      <c r="P1" s="2" t="s">
        <v>48</v>
      </c>
      <c r="Q1" s="2" t="s">
        <v>47</v>
      </c>
      <c r="R1" s="4"/>
      <c r="S1" s="1" t="s">
        <v>2</v>
      </c>
      <c r="T1" s="1" t="s">
        <v>26</v>
      </c>
      <c r="U1" s="1" t="s">
        <v>3</v>
      </c>
      <c r="V1" s="1" t="s">
        <v>45</v>
      </c>
      <c r="W1" s="2" t="s">
        <v>46</v>
      </c>
      <c r="X1" s="3" t="s">
        <v>18</v>
      </c>
      <c r="Y1" s="2" t="s">
        <v>48</v>
      </c>
      <c r="Z1" s="2" t="s">
        <v>47</v>
      </c>
      <c r="AA1" s="4"/>
      <c r="AB1" s="1" t="s">
        <v>2</v>
      </c>
      <c r="AC1" s="1" t="s">
        <v>26</v>
      </c>
      <c r="AD1" s="1" t="s">
        <v>3</v>
      </c>
      <c r="AE1" s="1" t="s">
        <v>45</v>
      </c>
      <c r="AF1" s="2" t="s">
        <v>46</v>
      </c>
      <c r="AG1" s="3" t="s">
        <v>18</v>
      </c>
      <c r="AH1" s="2" t="s">
        <v>48</v>
      </c>
      <c r="AI1" s="2" t="s">
        <v>47</v>
      </c>
    </row>
    <row r="2" spans="1:35" x14ac:dyDescent="0.25">
      <c r="A2" s="6" t="s">
        <v>20</v>
      </c>
      <c r="B2" s="6" t="s">
        <v>28</v>
      </c>
      <c r="C2" s="6" t="s">
        <v>17</v>
      </c>
      <c r="D2" s="28" t="s">
        <v>39</v>
      </c>
      <c r="E2" s="11">
        <v>10492</v>
      </c>
      <c r="F2" s="8">
        <f>E2/10</f>
        <v>1049.2</v>
      </c>
      <c r="G2" s="11">
        <f>F2-1339</f>
        <v>-289.79999999999995</v>
      </c>
      <c r="H2" s="11">
        <f>F2-1131</f>
        <v>-81.799999999999955</v>
      </c>
      <c r="J2" s="15" t="s">
        <v>20</v>
      </c>
      <c r="K2" s="15" t="s">
        <v>28</v>
      </c>
      <c r="L2" s="15" t="s">
        <v>41</v>
      </c>
      <c r="M2" s="28" t="s">
        <v>39</v>
      </c>
      <c r="N2" s="16">
        <v>11234</v>
      </c>
      <c r="O2" s="16">
        <f>N2/10</f>
        <v>1123.4000000000001</v>
      </c>
      <c r="P2" s="31">
        <f>O2-1339</f>
        <v>-215.59999999999991</v>
      </c>
      <c r="Q2" s="31">
        <f>O2-1131</f>
        <v>-7.5999999999999091</v>
      </c>
      <c r="S2" s="17" t="s">
        <v>20</v>
      </c>
      <c r="T2" s="17" t="s">
        <v>28</v>
      </c>
      <c r="U2" s="17" t="s">
        <v>42</v>
      </c>
      <c r="V2" s="28" t="s">
        <v>39</v>
      </c>
      <c r="W2" s="18">
        <v>11632</v>
      </c>
      <c r="X2" s="18">
        <f>W2/10</f>
        <v>1163.2</v>
      </c>
      <c r="Y2" s="30">
        <f>X2-1339</f>
        <v>-175.79999999999995</v>
      </c>
      <c r="Z2" s="30">
        <f>X2-1131</f>
        <v>32.200000000000045</v>
      </c>
      <c r="AB2" s="19" t="s">
        <v>24</v>
      </c>
      <c r="AC2" s="19" t="s">
        <v>28</v>
      </c>
      <c r="AD2" s="19" t="s">
        <v>44</v>
      </c>
      <c r="AE2" s="25" t="s">
        <v>36</v>
      </c>
      <c r="AF2" s="20">
        <v>8988</v>
      </c>
      <c r="AG2" s="20">
        <f>AF2/10</f>
        <v>898.8</v>
      </c>
      <c r="AH2" s="29">
        <f>AG2-1339</f>
        <v>-440.20000000000005</v>
      </c>
      <c r="AI2" s="29">
        <f>AG2-1131</f>
        <v>-232.20000000000005</v>
      </c>
    </row>
    <row r="3" spans="1:35" x14ac:dyDescent="0.25">
      <c r="A3" s="6" t="s">
        <v>21</v>
      </c>
      <c r="B3" s="6" t="s">
        <v>28</v>
      </c>
      <c r="C3" s="6" t="s">
        <v>17</v>
      </c>
      <c r="D3" s="28" t="s">
        <v>39</v>
      </c>
      <c r="E3" s="11">
        <v>10492</v>
      </c>
      <c r="F3" s="8">
        <f>E3/10</f>
        <v>1049.2</v>
      </c>
      <c r="G3" s="11">
        <f t="shared" ref="G3:G66" si="0">F3-1339</f>
        <v>-289.79999999999995</v>
      </c>
      <c r="H3" s="11">
        <f t="shared" ref="H3:H66" si="1">F3-1131</f>
        <v>-81.799999999999955</v>
      </c>
      <c r="J3" s="15" t="s">
        <v>21</v>
      </c>
      <c r="K3" s="15" t="s">
        <v>28</v>
      </c>
      <c r="L3" s="15" t="s">
        <v>41</v>
      </c>
      <c r="M3" s="28" t="s">
        <v>39</v>
      </c>
      <c r="N3" s="16">
        <v>11234</v>
      </c>
      <c r="O3" s="16">
        <f>N3/10</f>
        <v>1123.4000000000001</v>
      </c>
      <c r="P3" s="31">
        <f t="shared" ref="P3:P66" si="2">O3-1339</f>
        <v>-215.59999999999991</v>
      </c>
      <c r="Q3" s="31">
        <f t="shared" ref="Q3:Q66" si="3">O3-1131</f>
        <v>-7.5999999999999091</v>
      </c>
      <c r="S3" s="17" t="s">
        <v>21</v>
      </c>
      <c r="T3" s="17" t="s">
        <v>28</v>
      </c>
      <c r="U3" s="17" t="s">
        <v>42</v>
      </c>
      <c r="V3" s="28" t="s">
        <v>39</v>
      </c>
      <c r="W3" s="18">
        <v>11632</v>
      </c>
      <c r="X3" s="18">
        <f>W3/10</f>
        <v>1163.2</v>
      </c>
      <c r="Y3" s="30">
        <f t="shared" ref="Y3:Y66" si="4">X3-1339</f>
        <v>-175.79999999999995</v>
      </c>
      <c r="Z3" s="30">
        <f t="shared" ref="Z3:Z66" si="5">X3-1131</f>
        <v>32.200000000000045</v>
      </c>
      <c r="AB3" s="19" t="s">
        <v>25</v>
      </c>
      <c r="AC3" s="19" t="s">
        <v>28</v>
      </c>
      <c r="AD3" s="19" t="s">
        <v>44</v>
      </c>
      <c r="AE3" s="25" t="s">
        <v>36</v>
      </c>
      <c r="AF3" s="20">
        <v>8988</v>
      </c>
      <c r="AG3" s="20">
        <f>AF3/10</f>
        <v>898.8</v>
      </c>
      <c r="AH3" s="29">
        <f t="shared" ref="AH3:AH11" si="6">AG3-1339</f>
        <v>-440.20000000000005</v>
      </c>
      <c r="AI3" s="29">
        <f t="shared" ref="AI3:AI11" si="7">AG3-1131</f>
        <v>-232.20000000000005</v>
      </c>
    </row>
    <row r="4" spans="1:35" x14ac:dyDescent="0.25">
      <c r="A4" s="6" t="s">
        <v>22</v>
      </c>
      <c r="B4" s="6" t="s">
        <v>28</v>
      </c>
      <c r="C4" s="6" t="s">
        <v>17</v>
      </c>
      <c r="D4" s="28" t="s">
        <v>39</v>
      </c>
      <c r="E4" s="11">
        <v>10492</v>
      </c>
      <c r="F4" s="8">
        <f>E4/10</f>
        <v>1049.2</v>
      </c>
      <c r="G4" s="11">
        <f t="shared" si="0"/>
        <v>-289.79999999999995</v>
      </c>
      <c r="H4" s="11">
        <f t="shared" si="1"/>
        <v>-81.799999999999955</v>
      </c>
      <c r="J4" s="15" t="s">
        <v>22</v>
      </c>
      <c r="K4" s="15" t="s">
        <v>28</v>
      </c>
      <c r="L4" s="15" t="s">
        <v>41</v>
      </c>
      <c r="M4" s="28" t="s">
        <v>39</v>
      </c>
      <c r="N4" s="16">
        <v>11234</v>
      </c>
      <c r="O4" s="16">
        <f>N4/10</f>
        <v>1123.4000000000001</v>
      </c>
      <c r="P4" s="31">
        <f t="shared" si="2"/>
        <v>-215.59999999999991</v>
      </c>
      <c r="Q4" s="31">
        <f t="shared" si="3"/>
        <v>-7.5999999999999091</v>
      </c>
      <c r="S4" s="17" t="s">
        <v>22</v>
      </c>
      <c r="T4" s="17" t="s">
        <v>28</v>
      </c>
      <c r="U4" s="17" t="s">
        <v>42</v>
      </c>
      <c r="V4" s="28" t="s">
        <v>39</v>
      </c>
      <c r="W4" s="18">
        <v>11632</v>
      </c>
      <c r="X4" s="18">
        <f>W4/10</f>
        <v>1163.2</v>
      </c>
      <c r="Y4" s="30">
        <f t="shared" si="4"/>
        <v>-175.79999999999995</v>
      </c>
      <c r="Z4" s="30">
        <f t="shared" si="5"/>
        <v>32.200000000000045</v>
      </c>
      <c r="AB4" s="19" t="s">
        <v>24</v>
      </c>
      <c r="AC4" s="19" t="s">
        <v>28</v>
      </c>
      <c r="AD4" s="19" t="s">
        <v>43</v>
      </c>
      <c r="AE4" s="25" t="s">
        <v>36</v>
      </c>
      <c r="AF4" s="20">
        <v>9590</v>
      </c>
      <c r="AG4" s="20">
        <f>AF4/10</f>
        <v>959</v>
      </c>
      <c r="AH4" s="29">
        <f t="shared" si="6"/>
        <v>-380</v>
      </c>
      <c r="AI4" s="29">
        <f t="shared" si="7"/>
        <v>-172</v>
      </c>
    </row>
    <row r="5" spans="1:35" x14ac:dyDescent="0.25">
      <c r="A5" s="6" t="s">
        <v>23</v>
      </c>
      <c r="B5" s="6" t="s">
        <v>28</v>
      </c>
      <c r="C5" s="6" t="s">
        <v>17</v>
      </c>
      <c r="D5" s="28" t="s">
        <v>39</v>
      </c>
      <c r="E5" s="11">
        <v>10492</v>
      </c>
      <c r="F5" s="8">
        <f>E5/10</f>
        <v>1049.2</v>
      </c>
      <c r="G5" s="11">
        <f t="shared" si="0"/>
        <v>-289.79999999999995</v>
      </c>
      <c r="H5" s="11">
        <f t="shared" si="1"/>
        <v>-81.799999999999955</v>
      </c>
      <c r="J5" s="15" t="s">
        <v>23</v>
      </c>
      <c r="K5" s="15" t="s">
        <v>28</v>
      </c>
      <c r="L5" s="15" t="s">
        <v>41</v>
      </c>
      <c r="M5" s="28" t="s">
        <v>39</v>
      </c>
      <c r="N5" s="16">
        <v>11234</v>
      </c>
      <c r="O5" s="16">
        <f>N5/10</f>
        <v>1123.4000000000001</v>
      </c>
      <c r="P5" s="31">
        <f t="shared" si="2"/>
        <v>-215.59999999999991</v>
      </c>
      <c r="Q5" s="31">
        <f t="shared" si="3"/>
        <v>-7.5999999999999091</v>
      </c>
      <c r="S5" s="17" t="s">
        <v>23</v>
      </c>
      <c r="T5" s="17" t="s">
        <v>28</v>
      </c>
      <c r="U5" s="17" t="s">
        <v>42</v>
      </c>
      <c r="V5" s="28" t="s">
        <v>39</v>
      </c>
      <c r="W5" s="18">
        <v>11632</v>
      </c>
      <c r="X5" s="18">
        <f>W5/10</f>
        <v>1163.2</v>
      </c>
      <c r="Y5" s="30">
        <f t="shared" si="4"/>
        <v>-175.79999999999995</v>
      </c>
      <c r="Z5" s="30">
        <f t="shared" si="5"/>
        <v>32.200000000000045</v>
      </c>
      <c r="AB5" s="19" t="s">
        <v>25</v>
      </c>
      <c r="AC5" s="19" t="s">
        <v>28</v>
      </c>
      <c r="AD5" s="19" t="s">
        <v>43</v>
      </c>
      <c r="AE5" s="25" t="s">
        <v>36</v>
      </c>
      <c r="AF5" s="20">
        <v>9590</v>
      </c>
      <c r="AG5" s="20">
        <f>AF5/10</f>
        <v>959</v>
      </c>
      <c r="AH5" s="29">
        <f t="shared" si="6"/>
        <v>-380</v>
      </c>
      <c r="AI5" s="29">
        <f t="shared" si="7"/>
        <v>-172</v>
      </c>
    </row>
    <row r="6" spans="1:35" x14ac:dyDescent="0.25">
      <c r="A6" s="6" t="s">
        <v>24</v>
      </c>
      <c r="B6" s="6" t="s">
        <v>28</v>
      </c>
      <c r="C6" s="6" t="s">
        <v>17</v>
      </c>
      <c r="D6" s="28" t="s">
        <v>39</v>
      </c>
      <c r="E6" s="11">
        <v>10492</v>
      </c>
      <c r="F6" s="8">
        <f>E6/10</f>
        <v>1049.2</v>
      </c>
      <c r="G6" s="11">
        <f t="shared" si="0"/>
        <v>-289.79999999999995</v>
      </c>
      <c r="H6" s="11">
        <f t="shared" si="1"/>
        <v>-81.799999999999955</v>
      </c>
      <c r="J6" s="15" t="s">
        <v>24</v>
      </c>
      <c r="K6" s="15" t="s">
        <v>28</v>
      </c>
      <c r="L6" s="15" t="s">
        <v>41</v>
      </c>
      <c r="M6" s="28" t="s">
        <v>39</v>
      </c>
      <c r="N6" s="16">
        <v>11234</v>
      </c>
      <c r="O6" s="16">
        <f>N6/10</f>
        <v>1123.4000000000001</v>
      </c>
      <c r="P6" s="31">
        <f t="shared" si="2"/>
        <v>-215.59999999999991</v>
      </c>
      <c r="Q6" s="31">
        <f t="shared" si="3"/>
        <v>-7.5999999999999091</v>
      </c>
      <c r="S6" s="17" t="s">
        <v>24</v>
      </c>
      <c r="T6" s="17" t="s">
        <v>28</v>
      </c>
      <c r="U6" s="17" t="s">
        <v>42</v>
      </c>
      <c r="V6" s="28" t="s">
        <v>39</v>
      </c>
      <c r="W6" s="18">
        <v>11632</v>
      </c>
      <c r="X6" s="18">
        <f>W6/10</f>
        <v>1163.2</v>
      </c>
      <c r="Y6" s="30">
        <f t="shared" si="4"/>
        <v>-175.79999999999995</v>
      </c>
      <c r="Z6" s="30">
        <f t="shared" si="5"/>
        <v>32.200000000000045</v>
      </c>
      <c r="AB6" s="19" t="s">
        <v>24</v>
      </c>
      <c r="AC6" s="19" t="s">
        <v>28</v>
      </c>
      <c r="AD6" s="19" t="s">
        <v>44</v>
      </c>
      <c r="AE6" s="21" t="s">
        <v>0</v>
      </c>
      <c r="AF6" s="20">
        <v>10878</v>
      </c>
      <c r="AG6" s="20">
        <f>AF6/10</f>
        <v>1087.8</v>
      </c>
      <c r="AH6" s="29">
        <f t="shared" si="6"/>
        <v>-251.20000000000005</v>
      </c>
      <c r="AI6" s="29">
        <f t="shared" si="7"/>
        <v>-43.200000000000045</v>
      </c>
    </row>
    <row r="7" spans="1:35" x14ac:dyDescent="0.25">
      <c r="A7" s="6" t="s">
        <v>25</v>
      </c>
      <c r="B7" s="6" t="s">
        <v>28</v>
      </c>
      <c r="C7" s="6" t="s">
        <v>17</v>
      </c>
      <c r="D7" s="28" t="s">
        <v>39</v>
      </c>
      <c r="E7" s="11">
        <v>10492</v>
      </c>
      <c r="F7" s="8">
        <f>E7/10</f>
        <v>1049.2</v>
      </c>
      <c r="G7" s="11">
        <f t="shared" si="0"/>
        <v>-289.79999999999995</v>
      </c>
      <c r="H7" s="11">
        <f t="shared" si="1"/>
        <v>-81.799999999999955</v>
      </c>
      <c r="J7" s="15" t="s">
        <v>25</v>
      </c>
      <c r="K7" s="15" t="s">
        <v>28</v>
      </c>
      <c r="L7" s="15" t="s">
        <v>41</v>
      </c>
      <c r="M7" s="28" t="s">
        <v>39</v>
      </c>
      <c r="N7" s="16">
        <v>11234</v>
      </c>
      <c r="O7" s="16">
        <f>N7/10</f>
        <v>1123.4000000000001</v>
      </c>
      <c r="P7" s="31">
        <f t="shared" si="2"/>
        <v>-215.59999999999991</v>
      </c>
      <c r="Q7" s="31">
        <f t="shared" si="3"/>
        <v>-7.5999999999999091</v>
      </c>
      <c r="S7" s="17" t="s">
        <v>25</v>
      </c>
      <c r="T7" s="17" t="s">
        <v>28</v>
      </c>
      <c r="U7" s="17" t="s">
        <v>42</v>
      </c>
      <c r="V7" s="28" t="s">
        <v>39</v>
      </c>
      <c r="W7" s="18">
        <v>11632</v>
      </c>
      <c r="X7" s="18">
        <f>W7/10</f>
        <v>1163.2</v>
      </c>
      <c r="Y7" s="30">
        <f t="shared" si="4"/>
        <v>-175.79999999999995</v>
      </c>
      <c r="Z7" s="30">
        <f t="shared" si="5"/>
        <v>32.200000000000045</v>
      </c>
      <c r="AB7" s="19" t="s">
        <v>25</v>
      </c>
      <c r="AC7" s="19" t="s">
        <v>28</v>
      </c>
      <c r="AD7" s="19" t="s">
        <v>44</v>
      </c>
      <c r="AE7" s="21" t="s">
        <v>0</v>
      </c>
      <c r="AF7" s="20">
        <v>10878</v>
      </c>
      <c r="AG7" s="20">
        <f>AF7/10</f>
        <v>1087.8</v>
      </c>
      <c r="AH7" s="29">
        <f t="shared" si="6"/>
        <v>-251.20000000000005</v>
      </c>
      <c r="AI7" s="29">
        <f t="shared" si="7"/>
        <v>-43.200000000000045</v>
      </c>
    </row>
    <row r="8" spans="1:35" x14ac:dyDescent="0.25">
      <c r="A8" s="6" t="s">
        <v>19</v>
      </c>
      <c r="B8" s="6" t="s">
        <v>28</v>
      </c>
      <c r="C8" s="6" t="s">
        <v>17</v>
      </c>
      <c r="D8" s="27" t="s">
        <v>38</v>
      </c>
      <c r="E8" s="11">
        <v>10960</v>
      </c>
      <c r="F8" s="8">
        <f>E8/10</f>
        <v>1096</v>
      </c>
      <c r="G8" s="11">
        <f t="shared" si="0"/>
        <v>-243</v>
      </c>
      <c r="H8" s="11">
        <f t="shared" si="1"/>
        <v>-35</v>
      </c>
      <c r="J8" s="15" t="s">
        <v>19</v>
      </c>
      <c r="K8" s="15" t="s">
        <v>28</v>
      </c>
      <c r="L8" s="15" t="s">
        <v>41</v>
      </c>
      <c r="M8" s="27" t="s">
        <v>38</v>
      </c>
      <c r="N8" s="16">
        <v>11702</v>
      </c>
      <c r="O8" s="16">
        <f>N8/10</f>
        <v>1170.2</v>
      </c>
      <c r="P8" s="31">
        <f t="shared" si="2"/>
        <v>-168.79999999999995</v>
      </c>
      <c r="Q8" s="31">
        <f t="shared" si="3"/>
        <v>39.200000000000045</v>
      </c>
      <c r="S8" s="17" t="s">
        <v>19</v>
      </c>
      <c r="T8" s="17" t="s">
        <v>28</v>
      </c>
      <c r="U8" s="17" t="s">
        <v>42</v>
      </c>
      <c r="V8" s="27" t="s">
        <v>38</v>
      </c>
      <c r="W8" s="18">
        <v>12100</v>
      </c>
      <c r="X8" s="18">
        <f>W8/10</f>
        <v>1210</v>
      </c>
      <c r="Y8" s="30">
        <f t="shared" si="4"/>
        <v>-129</v>
      </c>
      <c r="Z8" s="30">
        <f t="shared" si="5"/>
        <v>79</v>
      </c>
      <c r="AB8" s="19" t="s">
        <v>24</v>
      </c>
      <c r="AC8" s="19" t="s">
        <v>28</v>
      </c>
      <c r="AD8" s="19" t="s">
        <v>43</v>
      </c>
      <c r="AE8" s="21" t="s">
        <v>0</v>
      </c>
      <c r="AF8" s="20">
        <v>11480</v>
      </c>
      <c r="AG8" s="20">
        <f>AF8/10</f>
        <v>1148</v>
      </c>
      <c r="AH8" s="29">
        <f t="shared" si="6"/>
        <v>-191</v>
      </c>
      <c r="AI8" s="29">
        <f t="shared" si="7"/>
        <v>17</v>
      </c>
    </row>
    <row r="9" spans="1:35" x14ac:dyDescent="0.25">
      <c r="A9" s="6" t="s">
        <v>20</v>
      </c>
      <c r="B9" s="6" t="s">
        <v>28</v>
      </c>
      <c r="C9" s="6" t="s">
        <v>17</v>
      </c>
      <c r="D9" s="27" t="s">
        <v>38</v>
      </c>
      <c r="E9" s="11">
        <v>10960</v>
      </c>
      <c r="F9" s="8">
        <f>E9/10</f>
        <v>1096</v>
      </c>
      <c r="G9" s="11">
        <f t="shared" si="0"/>
        <v>-243</v>
      </c>
      <c r="H9" s="11">
        <f t="shared" si="1"/>
        <v>-35</v>
      </c>
      <c r="J9" s="15" t="s">
        <v>20</v>
      </c>
      <c r="K9" s="15" t="s">
        <v>28</v>
      </c>
      <c r="L9" s="15" t="s">
        <v>41</v>
      </c>
      <c r="M9" s="27" t="s">
        <v>38</v>
      </c>
      <c r="N9" s="16">
        <v>11702</v>
      </c>
      <c r="O9" s="16">
        <f>N9/10</f>
        <v>1170.2</v>
      </c>
      <c r="P9" s="31">
        <f t="shared" si="2"/>
        <v>-168.79999999999995</v>
      </c>
      <c r="Q9" s="31">
        <f t="shared" si="3"/>
        <v>39.200000000000045</v>
      </c>
      <c r="S9" s="17" t="s">
        <v>20</v>
      </c>
      <c r="T9" s="17" t="s">
        <v>28</v>
      </c>
      <c r="U9" s="17" t="s">
        <v>42</v>
      </c>
      <c r="V9" s="27" t="s">
        <v>38</v>
      </c>
      <c r="W9" s="18">
        <v>12100</v>
      </c>
      <c r="X9" s="18">
        <f>W9/10</f>
        <v>1210</v>
      </c>
      <c r="Y9" s="30">
        <f t="shared" si="4"/>
        <v>-129</v>
      </c>
      <c r="Z9" s="30">
        <f t="shared" si="5"/>
        <v>79</v>
      </c>
      <c r="AB9" s="19" t="s">
        <v>25</v>
      </c>
      <c r="AC9" s="19" t="s">
        <v>28</v>
      </c>
      <c r="AD9" s="19" t="s">
        <v>43</v>
      </c>
      <c r="AE9" s="21" t="s">
        <v>0</v>
      </c>
      <c r="AF9" s="20">
        <v>11480</v>
      </c>
      <c r="AG9" s="20">
        <f>AF9/10</f>
        <v>1148</v>
      </c>
      <c r="AH9" s="29">
        <f t="shared" si="6"/>
        <v>-191</v>
      </c>
      <c r="AI9" s="29">
        <f t="shared" si="7"/>
        <v>17</v>
      </c>
    </row>
    <row r="10" spans="1:35" x14ac:dyDescent="0.25">
      <c r="A10" s="6" t="s">
        <v>21</v>
      </c>
      <c r="B10" s="6" t="s">
        <v>28</v>
      </c>
      <c r="C10" s="6" t="s">
        <v>17</v>
      </c>
      <c r="D10" s="27" t="s">
        <v>38</v>
      </c>
      <c r="E10" s="11">
        <v>10960</v>
      </c>
      <c r="F10" s="8">
        <f>E10/10</f>
        <v>1096</v>
      </c>
      <c r="G10" s="11">
        <f t="shared" si="0"/>
        <v>-243</v>
      </c>
      <c r="H10" s="11">
        <f t="shared" si="1"/>
        <v>-35</v>
      </c>
      <c r="J10" s="15" t="s">
        <v>21</v>
      </c>
      <c r="K10" s="15" t="s">
        <v>28</v>
      </c>
      <c r="L10" s="15" t="s">
        <v>41</v>
      </c>
      <c r="M10" s="27" t="s">
        <v>38</v>
      </c>
      <c r="N10" s="16">
        <v>11702</v>
      </c>
      <c r="O10" s="16">
        <f>N10/10</f>
        <v>1170.2</v>
      </c>
      <c r="P10" s="31">
        <f t="shared" si="2"/>
        <v>-168.79999999999995</v>
      </c>
      <c r="Q10" s="31">
        <f t="shared" si="3"/>
        <v>39.200000000000045</v>
      </c>
      <c r="S10" s="17" t="s">
        <v>21</v>
      </c>
      <c r="T10" s="17" t="s">
        <v>28</v>
      </c>
      <c r="U10" s="17" t="s">
        <v>42</v>
      </c>
      <c r="V10" s="27" t="s">
        <v>38</v>
      </c>
      <c r="W10" s="18">
        <v>12100</v>
      </c>
      <c r="X10" s="18">
        <f>W10/10</f>
        <v>1210</v>
      </c>
      <c r="Y10" s="30">
        <f t="shared" si="4"/>
        <v>-129</v>
      </c>
      <c r="Z10" s="30">
        <f t="shared" si="5"/>
        <v>79</v>
      </c>
      <c r="AE10" s="10" t="s">
        <v>50</v>
      </c>
      <c r="AF10" s="14">
        <f>AVERAGE(AF2:AF3,AF6:AF7)</f>
        <v>9933</v>
      </c>
      <c r="AG10" s="14">
        <f>AVERAGE(AG2:AG3,AG6:AG7)</f>
        <v>993.3</v>
      </c>
      <c r="AH10" s="14">
        <f t="shared" si="6"/>
        <v>-345.70000000000005</v>
      </c>
      <c r="AI10" s="14">
        <f t="shared" si="7"/>
        <v>-137.70000000000005</v>
      </c>
    </row>
    <row r="11" spans="1:35" x14ac:dyDescent="0.25">
      <c r="A11" s="6" t="s">
        <v>22</v>
      </c>
      <c r="B11" s="6" t="s">
        <v>28</v>
      </c>
      <c r="C11" s="6" t="s">
        <v>17</v>
      </c>
      <c r="D11" s="27" t="s">
        <v>38</v>
      </c>
      <c r="E11" s="11">
        <v>10960</v>
      </c>
      <c r="F11" s="8">
        <f>E11/10</f>
        <v>1096</v>
      </c>
      <c r="G11" s="11">
        <f t="shared" si="0"/>
        <v>-243</v>
      </c>
      <c r="H11" s="11">
        <f t="shared" si="1"/>
        <v>-35</v>
      </c>
      <c r="J11" s="15" t="s">
        <v>22</v>
      </c>
      <c r="K11" s="15" t="s">
        <v>28</v>
      </c>
      <c r="L11" s="15" t="s">
        <v>41</v>
      </c>
      <c r="M11" s="27" t="s">
        <v>38</v>
      </c>
      <c r="N11" s="16">
        <v>11702</v>
      </c>
      <c r="O11" s="16">
        <f>N11/10</f>
        <v>1170.2</v>
      </c>
      <c r="P11" s="31">
        <f t="shared" si="2"/>
        <v>-168.79999999999995</v>
      </c>
      <c r="Q11" s="31">
        <f t="shared" si="3"/>
        <v>39.200000000000045</v>
      </c>
      <c r="S11" s="17" t="s">
        <v>22</v>
      </c>
      <c r="T11" s="17" t="s">
        <v>28</v>
      </c>
      <c r="U11" s="17" t="s">
        <v>42</v>
      </c>
      <c r="V11" s="27" t="s">
        <v>38</v>
      </c>
      <c r="W11" s="18">
        <v>12100</v>
      </c>
      <c r="X11" s="18">
        <f>W11/10</f>
        <v>1210</v>
      </c>
      <c r="Y11" s="30">
        <f t="shared" si="4"/>
        <v>-129</v>
      </c>
      <c r="Z11" s="30">
        <f t="shared" si="5"/>
        <v>79</v>
      </c>
      <c r="AE11" s="10" t="s">
        <v>51</v>
      </c>
      <c r="AF11" s="14">
        <f>AVERAGE(AF4:AF5,AF8:AF9,)</f>
        <v>8428</v>
      </c>
      <c r="AG11" s="14">
        <f>AVERAGE(AG4:AG5,AG8:AG9)</f>
        <v>1053.5</v>
      </c>
      <c r="AH11" s="14">
        <f t="shared" si="6"/>
        <v>-285.5</v>
      </c>
      <c r="AI11" s="14">
        <f t="shared" si="7"/>
        <v>-77.5</v>
      </c>
    </row>
    <row r="12" spans="1:35" x14ac:dyDescent="0.25">
      <c r="A12" s="6" t="s">
        <v>23</v>
      </c>
      <c r="B12" s="6" t="s">
        <v>28</v>
      </c>
      <c r="C12" s="6" t="s">
        <v>17</v>
      </c>
      <c r="D12" s="27" t="s">
        <v>38</v>
      </c>
      <c r="E12" s="11">
        <v>10960</v>
      </c>
      <c r="F12" s="8">
        <f>E12/10</f>
        <v>1096</v>
      </c>
      <c r="G12" s="11">
        <f t="shared" si="0"/>
        <v>-243</v>
      </c>
      <c r="H12" s="11">
        <f t="shared" si="1"/>
        <v>-35</v>
      </c>
      <c r="J12" s="15" t="s">
        <v>23</v>
      </c>
      <c r="K12" s="15" t="s">
        <v>28</v>
      </c>
      <c r="L12" s="15" t="s">
        <v>41</v>
      </c>
      <c r="M12" s="27" t="s">
        <v>38</v>
      </c>
      <c r="N12" s="16">
        <v>11702</v>
      </c>
      <c r="O12" s="16">
        <f>N12/10</f>
        <v>1170.2</v>
      </c>
      <c r="P12" s="31">
        <f t="shared" si="2"/>
        <v>-168.79999999999995</v>
      </c>
      <c r="Q12" s="31">
        <f t="shared" si="3"/>
        <v>39.200000000000045</v>
      </c>
      <c r="S12" s="17" t="s">
        <v>23</v>
      </c>
      <c r="T12" s="17" t="s">
        <v>28</v>
      </c>
      <c r="U12" s="17" t="s">
        <v>42</v>
      </c>
      <c r="V12" s="27" t="s">
        <v>38</v>
      </c>
      <c r="W12" s="18">
        <v>12100</v>
      </c>
      <c r="X12" s="18">
        <f>W12/10</f>
        <v>1210</v>
      </c>
      <c r="Y12" s="30">
        <f t="shared" si="4"/>
        <v>-129</v>
      </c>
      <c r="Z12" s="30">
        <f t="shared" si="5"/>
        <v>79</v>
      </c>
    </row>
    <row r="13" spans="1:35" x14ac:dyDescent="0.25">
      <c r="A13" s="6" t="s">
        <v>24</v>
      </c>
      <c r="B13" s="6" t="s">
        <v>28</v>
      </c>
      <c r="C13" s="6" t="s">
        <v>17</v>
      </c>
      <c r="D13" s="27" t="s">
        <v>38</v>
      </c>
      <c r="E13" s="11">
        <v>10960</v>
      </c>
      <c r="F13" s="8">
        <f>E13/10</f>
        <v>1096</v>
      </c>
      <c r="G13" s="11">
        <f t="shared" si="0"/>
        <v>-243</v>
      </c>
      <c r="H13" s="11">
        <f t="shared" si="1"/>
        <v>-35</v>
      </c>
      <c r="J13" s="15" t="s">
        <v>24</v>
      </c>
      <c r="K13" s="15" t="s">
        <v>28</v>
      </c>
      <c r="L13" s="15" t="s">
        <v>41</v>
      </c>
      <c r="M13" s="27" t="s">
        <v>38</v>
      </c>
      <c r="N13" s="16">
        <v>11702</v>
      </c>
      <c r="O13" s="16">
        <f>N13/10</f>
        <v>1170.2</v>
      </c>
      <c r="P13" s="31">
        <f t="shared" si="2"/>
        <v>-168.79999999999995</v>
      </c>
      <c r="Q13" s="31">
        <f t="shared" si="3"/>
        <v>39.200000000000045</v>
      </c>
      <c r="S13" s="17" t="s">
        <v>24</v>
      </c>
      <c r="T13" s="17" t="s">
        <v>28</v>
      </c>
      <c r="U13" s="17" t="s">
        <v>42</v>
      </c>
      <c r="V13" s="27" t="s">
        <v>38</v>
      </c>
      <c r="W13" s="18">
        <v>12100</v>
      </c>
      <c r="X13" s="18">
        <f>W13/10</f>
        <v>1210</v>
      </c>
      <c r="Y13" s="30">
        <f t="shared" si="4"/>
        <v>-129</v>
      </c>
      <c r="Z13" s="30">
        <f t="shared" si="5"/>
        <v>79</v>
      </c>
    </row>
    <row r="14" spans="1:35" x14ac:dyDescent="0.25">
      <c r="A14" s="6" t="s">
        <v>25</v>
      </c>
      <c r="B14" s="6" t="s">
        <v>28</v>
      </c>
      <c r="C14" s="6" t="s">
        <v>17</v>
      </c>
      <c r="D14" s="27" t="s">
        <v>38</v>
      </c>
      <c r="E14" s="11">
        <v>10960</v>
      </c>
      <c r="F14" s="8">
        <f>E14/10</f>
        <v>1096</v>
      </c>
      <c r="G14" s="11">
        <f t="shared" si="0"/>
        <v>-243</v>
      </c>
      <c r="H14" s="11">
        <f t="shared" si="1"/>
        <v>-35</v>
      </c>
      <c r="J14" s="15" t="s">
        <v>25</v>
      </c>
      <c r="K14" s="15" t="s">
        <v>28</v>
      </c>
      <c r="L14" s="15" t="s">
        <v>41</v>
      </c>
      <c r="M14" s="27" t="s">
        <v>38</v>
      </c>
      <c r="N14" s="16">
        <v>11702</v>
      </c>
      <c r="O14" s="16">
        <f>N14/10</f>
        <v>1170.2</v>
      </c>
      <c r="P14" s="31">
        <f t="shared" si="2"/>
        <v>-168.79999999999995</v>
      </c>
      <c r="Q14" s="31">
        <f t="shared" si="3"/>
        <v>39.200000000000045</v>
      </c>
      <c r="S14" s="17" t="s">
        <v>25</v>
      </c>
      <c r="T14" s="17" t="s">
        <v>28</v>
      </c>
      <c r="U14" s="17" t="s">
        <v>42</v>
      </c>
      <c r="V14" s="27" t="s">
        <v>38</v>
      </c>
      <c r="W14" s="18">
        <v>12100</v>
      </c>
      <c r="X14" s="18">
        <f>W14/10</f>
        <v>1210</v>
      </c>
      <c r="Y14" s="30">
        <f t="shared" si="4"/>
        <v>-129</v>
      </c>
      <c r="Z14" s="30">
        <f t="shared" si="5"/>
        <v>79</v>
      </c>
    </row>
    <row r="15" spans="1:35" x14ac:dyDescent="0.25">
      <c r="A15" s="6" t="s">
        <v>4</v>
      </c>
      <c r="B15" s="6" t="s">
        <v>27</v>
      </c>
      <c r="C15" s="6" t="s">
        <v>17</v>
      </c>
      <c r="D15" s="27" t="s">
        <v>38</v>
      </c>
      <c r="E15" s="11">
        <v>11332</v>
      </c>
      <c r="F15" s="8">
        <f>E15/10</f>
        <v>1133.2</v>
      </c>
      <c r="G15" s="11">
        <f t="shared" si="0"/>
        <v>-205.79999999999995</v>
      </c>
      <c r="H15" s="11">
        <f t="shared" si="1"/>
        <v>2.2000000000000455</v>
      </c>
      <c r="J15" s="15" t="s">
        <v>4</v>
      </c>
      <c r="K15" s="15" t="s">
        <v>27</v>
      </c>
      <c r="L15" s="15" t="s">
        <v>41</v>
      </c>
      <c r="M15" s="27" t="s">
        <v>38</v>
      </c>
      <c r="N15" s="16">
        <v>12074</v>
      </c>
      <c r="O15" s="16">
        <f>N15/10</f>
        <v>1207.4000000000001</v>
      </c>
      <c r="P15" s="31">
        <f t="shared" si="2"/>
        <v>-131.59999999999991</v>
      </c>
      <c r="Q15" s="31">
        <f t="shared" si="3"/>
        <v>76.400000000000091</v>
      </c>
      <c r="S15" s="17" t="s">
        <v>4</v>
      </c>
      <c r="T15" s="17" t="s">
        <v>27</v>
      </c>
      <c r="U15" s="17" t="s">
        <v>42</v>
      </c>
      <c r="V15" s="27" t="s">
        <v>38</v>
      </c>
      <c r="W15" s="18">
        <v>12472</v>
      </c>
      <c r="X15" s="18">
        <f>W15/10</f>
        <v>1247.2</v>
      </c>
      <c r="Y15" s="30">
        <f t="shared" si="4"/>
        <v>-91.799999999999955</v>
      </c>
      <c r="Z15" s="30">
        <f t="shared" si="5"/>
        <v>116.20000000000005</v>
      </c>
    </row>
    <row r="16" spans="1:35" x14ac:dyDescent="0.25">
      <c r="A16" s="6" t="s">
        <v>5</v>
      </c>
      <c r="B16" s="6" t="s">
        <v>27</v>
      </c>
      <c r="C16" s="6" t="s">
        <v>17</v>
      </c>
      <c r="D16" s="27" t="s">
        <v>38</v>
      </c>
      <c r="E16" s="11">
        <v>11332</v>
      </c>
      <c r="F16" s="8">
        <f>E16/10</f>
        <v>1133.2</v>
      </c>
      <c r="G16" s="11">
        <f t="shared" si="0"/>
        <v>-205.79999999999995</v>
      </c>
      <c r="H16" s="11">
        <f t="shared" si="1"/>
        <v>2.2000000000000455</v>
      </c>
      <c r="J16" s="15" t="s">
        <v>5</v>
      </c>
      <c r="K16" s="15" t="s">
        <v>27</v>
      </c>
      <c r="L16" s="15" t="s">
        <v>41</v>
      </c>
      <c r="M16" s="27" t="s">
        <v>38</v>
      </c>
      <c r="N16" s="16">
        <v>12074</v>
      </c>
      <c r="O16" s="16">
        <f>N16/10</f>
        <v>1207.4000000000001</v>
      </c>
      <c r="P16" s="31">
        <f t="shared" si="2"/>
        <v>-131.59999999999991</v>
      </c>
      <c r="Q16" s="31">
        <f t="shared" si="3"/>
        <v>76.400000000000091</v>
      </c>
      <c r="S16" s="17" t="s">
        <v>5</v>
      </c>
      <c r="T16" s="17" t="s">
        <v>27</v>
      </c>
      <c r="U16" s="17" t="s">
        <v>42</v>
      </c>
      <c r="V16" s="27" t="s">
        <v>38</v>
      </c>
      <c r="W16" s="18">
        <v>12472</v>
      </c>
      <c r="X16" s="18">
        <f>W16/10</f>
        <v>1247.2</v>
      </c>
      <c r="Y16" s="30">
        <f t="shared" si="4"/>
        <v>-91.799999999999955</v>
      </c>
      <c r="Z16" s="30">
        <f t="shared" si="5"/>
        <v>116.20000000000005</v>
      </c>
    </row>
    <row r="17" spans="1:26" x14ac:dyDescent="0.25">
      <c r="A17" s="6" t="s">
        <v>6</v>
      </c>
      <c r="B17" s="6" t="s">
        <v>27</v>
      </c>
      <c r="C17" s="6" t="s">
        <v>17</v>
      </c>
      <c r="D17" s="27" t="s">
        <v>38</v>
      </c>
      <c r="E17" s="11">
        <v>11332</v>
      </c>
      <c r="F17" s="8">
        <f>E17/10</f>
        <v>1133.2</v>
      </c>
      <c r="G17" s="11">
        <f t="shared" si="0"/>
        <v>-205.79999999999995</v>
      </c>
      <c r="H17" s="11">
        <f t="shared" si="1"/>
        <v>2.2000000000000455</v>
      </c>
      <c r="J17" s="15" t="s">
        <v>6</v>
      </c>
      <c r="K17" s="15" t="s">
        <v>27</v>
      </c>
      <c r="L17" s="15" t="s">
        <v>41</v>
      </c>
      <c r="M17" s="27" t="s">
        <v>38</v>
      </c>
      <c r="N17" s="16">
        <v>12074</v>
      </c>
      <c r="O17" s="16">
        <f>N17/10</f>
        <v>1207.4000000000001</v>
      </c>
      <c r="P17" s="31">
        <f t="shared" si="2"/>
        <v>-131.59999999999991</v>
      </c>
      <c r="Q17" s="31">
        <f t="shared" si="3"/>
        <v>76.400000000000091</v>
      </c>
      <c r="S17" s="17" t="s">
        <v>6</v>
      </c>
      <c r="T17" s="17" t="s">
        <v>27</v>
      </c>
      <c r="U17" s="17" t="s">
        <v>42</v>
      </c>
      <c r="V17" s="27" t="s">
        <v>38</v>
      </c>
      <c r="W17" s="18">
        <v>12472</v>
      </c>
      <c r="X17" s="18">
        <f>W17/10</f>
        <v>1247.2</v>
      </c>
      <c r="Y17" s="30">
        <f t="shared" si="4"/>
        <v>-91.799999999999955</v>
      </c>
      <c r="Z17" s="30">
        <f t="shared" si="5"/>
        <v>116.20000000000005</v>
      </c>
    </row>
    <row r="18" spans="1:26" x14ac:dyDescent="0.25">
      <c r="A18" s="6" t="s">
        <v>7</v>
      </c>
      <c r="B18" s="6" t="s">
        <v>27</v>
      </c>
      <c r="C18" s="6" t="s">
        <v>17</v>
      </c>
      <c r="D18" s="27" t="s">
        <v>38</v>
      </c>
      <c r="E18" s="11">
        <v>11332</v>
      </c>
      <c r="F18" s="8">
        <f>E18/10</f>
        <v>1133.2</v>
      </c>
      <c r="G18" s="11">
        <f t="shared" si="0"/>
        <v>-205.79999999999995</v>
      </c>
      <c r="H18" s="11">
        <f t="shared" si="1"/>
        <v>2.2000000000000455</v>
      </c>
      <c r="J18" s="15" t="s">
        <v>7</v>
      </c>
      <c r="K18" s="15" t="s">
        <v>27</v>
      </c>
      <c r="L18" s="15" t="s">
        <v>41</v>
      </c>
      <c r="M18" s="27" t="s">
        <v>38</v>
      </c>
      <c r="N18" s="16">
        <v>12074</v>
      </c>
      <c r="O18" s="16">
        <f>N18/10</f>
        <v>1207.4000000000001</v>
      </c>
      <c r="P18" s="31">
        <f t="shared" si="2"/>
        <v>-131.59999999999991</v>
      </c>
      <c r="Q18" s="31">
        <f t="shared" si="3"/>
        <v>76.400000000000091</v>
      </c>
      <c r="S18" s="17" t="s">
        <v>7</v>
      </c>
      <c r="T18" s="17" t="s">
        <v>27</v>
      </c>
      <c r="U18" s="17" t="s">
        <v>42</v>
      </c>
      <c r="V18" s="27" t="s">
        <v>38</v>
      </c>
      <c r="W18" s="18">
        <v>12472</v>
      </c>
      <c r="X18" s="18">
        <f>W18/10</f>
        <v>1247.2</v>
      </c>
      <c r="Y18" s="30">
        <f t="shared" si="4"/>
        <v>-91.799999999999955</v>
      </c>
      <c r="Z18" s="30">
        <f t="shared" si="5"/>
        <v>116.20000000000005</v>
      </c>
    </row>
    <row r="19" spans="1:26" x14ac:dyDescent="0.25">
      <c r="A19" s="6" t="s">
        <v>8</v>
      </c>
      <c r="B19" s="6" t="s">
        <v>27</v>
      </c>
      <c r="C19" s="6" t="s">
        <v>17</v>
      </c>
      <c r="D19" s="27" t="s">
        <v>38</v>
      </c>
      <c r="E19" s="11">
        <v>11332</v>
      </c>
      <c r="F19" s="8">
        <f>E19/10</f>
        <v>1133.2</v>
      </c>
      <c r="G19" s="11">
        <f t="shared" si="0"/>
        <v>-205.79999999999995</v>
      </c>
      <c r="H19" s="11">
        <f t="shared" si="1"/>
        <v>2.2000000000000455</v>
      </c>
      <c r="J19" s="15" t="s">
        <v>8</v>
      </c>
      <c r="K19" s="15" t="s">
        <v>27</v>
      </c>
      <c r="L19" s="15" t="s">
        <v>41</v>
      </c>
      <c r="M19" s="27" t="s">
        <v>38</v>
      </c>
      <c r="N19" s="16">
        <v>12074</v>
      </c>
      <c r="O19" s="16">
        <f>N19/10</f>
        <v>1207.4000000000001</v>
      </c>
      <c r="P19" s="31">
        <f t="shared" si="2"/>
        <v>-131.59999999999991</v>
      </c>
      <c r="Q19" s="31">
        <f t="shared" si="3"/>
        <v>76.400000000000091</v>
      </c>
      <c r="S19" s="17" t="s">
        <v>8</v>
      </c>
      <c r="T19" s="17" t="s">
        <v>27</v>
      </c>
      <c r="U19" s="17" t="s">
        <v>42</v>
      </c>
      <c r="V19" s="27" t="s">
        <v>38</v>
      </c>
      <c r="W19" s="18">
        <v>12472</v>
      </c>
      <c r="X19" s="18">
        <f>W19/10</f>
        <v>1247.2</v>
      </c>
      <c r="Y19" s="30">
        <f t="shared" si="4"/>
        <v>-91.799999999999955</v>
      </c>
      <c r="Z19" s="30">
        <f t="shared" si="5"/>
        <v>116.20000000000005</v>
      </c>
    </row>
    <row r="20" spans="1:26" x14ac:dyDescent="0.25">
      <c r="A20" s="6" t="s">
        <v>9</v>
      </c>
      <c r="B20" s="6" t="s">
        <v>27</v>
      </c>
      <c r="C20" s="6" t="s">
        <v>17</v>
      </c>
      <c r="D20" s="27" t="s">
        <v>38</v>
      </c>
      <c r="E20" s="11">
        <v>11332</v>
      </c>
      <c r="F20" s="8">
        <f>E20/10</f>
        <v>1133.2</v>
      </c>
      <c r="G20" s="11">
        <f t="shared" si="0"/>
        <v>-205.79999999999995</v>
      </c>
      <c r="H20" s="11">
        <f t="shared" si="1"/>
        <v>2.2000000000000455</v>
      </c>
      <c r="J20" s="15" t="s">
        <v>9</v>
      </c>
      <c r="K20" s="15" t="s">
        <v>27</v>
      </c>
      <c r="L20" s="15" t="s">
        <v>41</v>
      </c>
      <c r="M20" s="27" t="s">
        <v>38</v>
      </c>
      <c r="N20" s="16">
        <v>12074</v>
      </c>
      <c r="O20" s="16">
        <f>N20/10</f>
        <v>1207.4000000000001</v>
      </c>
      <c r="P20" s="31">
        <f t="shared" si="2"/>
        <v>-131.59999999999991</v>
      </c>
      <c r="Q20" s="31">
        <f t="shared" si="3"/>
        <v>76.400000000000091</v>
      </c>
      <c r="S20" s="17" t="s">
        <v>9</v>
      </c>
      <c r="T20" s="17" t="s">
        <v>27</v>
      </c>
      <c r="U20" s="17" t="s">
        <v>42</v>
      </c>
      <c r="V20" s="27" t="s">
        <v>38</v>
      </c>
      <c r="W20" s="18">
        <v>12472</v>
      </c>
      <c r="X20" s="18">
        <f>W20/10</f>
        <v>1247.2</v>
      </c>
      <c r="Y20" s="30">
        <f t="shared" si="4"/>
        <v>-91.799999999999955</v>
      </c>
      <c r="Z20" s="30">
        <f t="shared" si="5"/>
        <v>116.20000000000005</v>
      </c>
    </row>
    <row r="21" spans="1:26" x14ac:dyDescent="0.25">
      <c r="A21" s="6" t="s">
        <v>1</v>
      </c>
      <c r="B21" s="6" t="s">
        <v>27</v>
      </c>
      <c r="C21" s="6" t="s">
        <v>17</v>
      </c>
      <c r="D21" s="27" t="s">
        <v>38</v>
      </c>
      <c r="E21" s="11">
        <v>11332</v>
      </c>
      <c r="F21" s="8">
        <f>E21/10</f>
        <v>1133.2</v>
      </c>
      <c r="G21" s="11">
        <f t="shared" si="0"/>
        <v>-205.79999999999995</v>
      </c>
      <c r="H21" s="11">
        <f t="shared" si="1"/>
        <v>2.2000000000000455</v>
      </c>
      <c r="J21" s="15" t="s">
        <v>1</v>
      </c>
      <c r="K21" s="15" t="s">
        <v>27</v>
      </c>
      <c r="L21" s="15" t="s">
        <v>41</v>
      </c>
      <c r="M21" s="27" t="s">
        <v>38</v>
      </c>
      <c r="N21" s="16">
        <v>12074</v>
      </c>
      <c r="O21" s="16">
        <f>N21/10</f>
        <v>1207.4000000000001</v>
      </c>
      <c r="P21" s="31">
        <f t="shared" si="2"/>
        <v>-131.59999999999991</v>
      </c>
      <c r="Q21" s="31">
        <f t="shared" si="3"/>
        <v>76.400000000000091</v>
      </c>
      <c r="S21" s="17" t="s">
        <v>1</v>
      </c>
      <c r="T21" s="17" t="s">
        <v>27</v>
      </c>
      <c r="U21" s="17" t="s">
        <v>42</v>
      </c>
      <c r="V21" s="27" t="s">
        <v>38</v>
      </c>
      <c r="W21" s="18">
        <v>12472</v>
      </c>
      <c r="X21" s="18">
        <f>W21/10</f>
        <v>1247.2</v>
      </c>
      <c r="Y21" s="30">
        <f t="shared" si="4"/>
        <v>-91.799999999999955</v>
      </c>
      <c r="Z21" s="30">
        <f t="shared" si="5"/>
        <v>116.20000000000005</v>
      </c>
    </row>
    <row r="22" spans="1:26" x14ac:dyDescent="0.25">
      <c r="A22" s="6" t="s">
        <v>10</v>
      </c>
      <c r="B22" s="6" t="s">
        <v>27</v>
      </c>
      <c r="C22" s="6" t="s">
        <v>17</v>
      </c>
      <c r="D22" s="27" t="s">
        <v>38</v>
      </c>
      <c r="E22" s="11">
        <v>11332</v>
      </c>
      <c r="F22" s="8">
        <f>E22/10</f>
        <v>1133.2</v>
      </c>
      <c r="G22" s="11">
        <f t="shared" si="0"/>
        <v>-205.79999999999995</v>
      </c>
      <c r="H22" s="11">
        <f t="shared" si="1"/>
        <v>2.2000000000000455</v>
      </c>
      <c r="J22" s="15" t="s">
        <v>10</v>
      </c>
      <c r="K22" s="15" t="s">
        <v>27</v>
      </c>
      <c r="L22" s="15" t="s">
        <v>41</v>
      </c>
      <c r="M22" s="27" t="s">
        <v>38</v>
      </c>
      <c r="N22" s="16">
        <v>12074</v>
      </c>
      <c r="O22" s="16">
        <f>N22/10</f>
        <v>1207.4000000000001</v>
      </c>
      <c r="P22" s="31">
        <f t="shared" si="2"/>
        <v>-131.59999999999991</v>
      </c>
      <c r="Q22" s="31">
        <f t="shared" si="3"/>
        <v>76.400000000000091</v>
      </c>
      <c r="S22" s="17" t="s">
        <v>10</v>
      </c>
      <c r="T22" s="17" t="s">
        <v>27</v>
      </c>
      <c r="U22" s="17" t="s">
        <v>42</v>
      </c>
      <c r="V22" s="27" t="s">
        <v>38</v>
      </c>
      <c r="W22" s="18">
        <v>12472</v>
      </c>
      <c r="X22" s="18">
        <f>W22/10</f>
        <v>1247.2</v>
      </c>
      <c r="Y22" s="30">
        <f t="shared" si="4"/>
        <v>-91.799999999999955</v>
      </c>
      <c r="Z22" s="30">
        <f t="shared" si="5"/>
        <v>116.20000000000005</v>
      </c>
    </row>
    <row r="23" spans="1:26" x14ac:dyDescent="0.25">
      <c r="A23" s="6" t="s">
        <v>11</v>
      </c>
      <c r="B23" s="6" t="s">
        <v>27</v>
      </c>
      <c r="C23" s="6" t="s">
        <v>17</v>
      </c>
      <c r="D23" s="27" t="s">
        <v>38</v>
      </c>
      <c r="E23" s="11">
        <v>11332</v>
      </c>
      <c r="F23" s="8">
        <f>E23/10</f>
        <v>1133.2</v>
      </c>
      <c r="G23" s="11">
        <f t="shared" si="0"/>
        <v>-205.79999999999995</v>
      </c>
      <c r="H23" s="11">
        <f t="shared" si="1"/>
        <v>2.2000000000000455</v>
      </c>
      <c r="J23" s="15" t="s">
        <v>11</v>
      </c>
      <c r="K23" s="15" t="s">
        <v>27</v>
      </c>
      <c r="L23" s="15" t="s">
        <v>41</v>
      </c>
      <c r="M23" s="27" t="s">
        <v>38</v>
      </c>
      <c r="N23" s="16">
        <v>12074</v>
      </c>
      <c r="O23" s="16">
        <f>N23/10</f>
        <v>1207.4000000000001</v>
      </c>
      <c r="P23" s="31">
        <f t="shared" si="2"/>
        <v>-131.59999999999991</v>
      </c>
      <c r="Q23" s="31">
        <f t="shared" si="3"/>
        <v>76.400000000000091</v>
      </c>
      <c r="S23" s="17" t="s">
        <v>11</v>
      </c>
      <c r="T23" s="17" t="s">
        <v>27</v>
      </c>
      <c r="U23" s="17" t="s">
        <v>42</v>
      </c>
      <c r="V23" s="27" t="s">
        <v>38</v>
      </c>
      <c r="W23" s="18">
        <v>12472</v>
      </c>
      <c r="X23" s="18">
        <f>W23/10</f>
        <v>1247.2</v>
      </c>
      <c r="Y23" s="30">
        <f t="shared" si="4"/>
        <v>-91.799999999999955</v>
      </c>
      <c r="Z23" s="30">
        <f t="shared" si="5"/>
        <v>116.20000000000005</v>
      </c>
    </row>
    <row r="24" spans="1:26" x14ac:dyDescent="0.25">
      <c r="A24" s="6" t="s">
        <v>12</v>
      </c>
      <c r="B24" s="6" t="s">
        <v>27</v>
      </c>
      <c r="C24" s="6" t="s">
        <v>17</v>
      </c>
      <c r="D24" s="27" t="s">
        <v>38</v>
      </c>
      <c r="E24" s="11">
        <v>11332</v>
      </c>
      <c r="F24" s="8">
        <f>E24/10</f>
        <v>1133.2</v>
      </c>
      <c r="G24" s="11">
        <f t="shared" si="0"/>
        <v>-205.79999999999995</v>
      </c>
      <c r="H24" s="11">
        <f t="shared" si="1"/>
        <v>2.2000000000000455</v>
      </c>
      <c r="J24" s="15" t="s">
        <v>12</v>
      </c>
      <c r="K24" s="15" t="s">
        <v>27</v>
      </c>
      <c r="L24" s="15" t="s">
        <v>41</v>
      </c>
      <c r="M24" s="27" t="s">
        <v>38</v>
      </c>
      <c r="N24" s="16">
        <v>12074</v>
      </c>
      <c r="O24" s="16">
        <f>N24/10</f>
        <v>1207.4000000000001</v>
      </c>
      <c r="P24" s="31">
        <f t="shared" si="2"/>
        <v>-131.59999999999991</v>
      </c>
      <c r="Q24" s="31">
        <f t="shared" si="3"/>
        <v>76.400000000000091</v>
      </c>
      <c r="S24" s="17" t="s">
        <v>12</v>
      </c>
      <c r="T24" s="17" t="s">
        <v>27</v>
      </c>
      <c r="U24" s="17" t="s">
        <v>42</v>
      </c>
      <c r="V24" s="27" t="s">
        <v>38</v>
      </c>
      <c r="W24" s="18">
        <v>12472</v>
      </c>
      <c r="X24" s="18">
        <f>W24/10</f>
        <v>1247.2</v>
      </c>
      <c r="Y24" s="30">
        <f t="shared" si="4"/>
        <v>-91.799999999999955</v>
      </c>
      <c r="Z24" s="30">
        <f t="shared" si="5"/>
        <v>116.20000000000005</v>
      </c>
    </row>
    <row r="25" spans="1:26" x14ac:dyDescent="0.25">
      <c r="A25" s="6" t="s">
        <v>13</v>
      </c>
      <c r="B25" s="6" t="s">
        <v>27</v>
      </c>
      <c r="C25" s="6" t="s">
        <v>17</v>
      </c>
      <c r="D25" s="27" t="s">
        <v>38</v>
      </c>
      <c r="E25" s="11">
        <v>11332</v>
      </c>
      <c r="F25" s="8">
        <f>E25/10</f>
        <v>1133.2</v>
      </c>
      <c r="G25" s="11">
        <f t="shared" si="0"/>
        <v>-205.79999999999995</v>
      </c>
      <c r="H25" s="11">
        <f t="shared" si="1"/>
        <v>2.2000000000000455</v>
      </c>
      <c r="J25" s="15" t="s">
        <v>13</v>
      </c>
      <c r="K25" s="15" t="s">
        <v>27</v>
      </c>
      <c r="L25" s="15" t="s">
        <v>41</v>
      </c>
      <c r="M25" s="27" t="s">
        <v>38</v>
      </c>
      <c r="N25" s="16">
        <v>12074</v>
      </c>
      <c r="O25" s="16">
        <f>N25/10</f>
        <v>1207.4000000000001</v>
      </c>
      <c r="P25" s="31">
        <f t="shared" si="2"/>
        <v>-131.59999999999991</v>
      </c>
      <c r="Q25" s="31">
        <f t="shared" si="3"/>
        <v>76.400000000000091</v>
      </c>
      <c r="S25" s="17" t="s">
        <v>13</v>
      </c>
      <c r="T25" s="17" t="s">
        <v>27</v>
      </c>
      <c r="U25" s="17" t="s">
        <v>42</v>
      </c>
      <c r="V25" s="27" t="s">
        <v>38</v>
      </c>
      <c r="W25" s="18">
        <v>12472</v>
      </c>
      <c r="X25" s="18">
        <f>W25/10</f>
        <v>1247.2</v>
      </c>
      <c r="Y25" s="30">
        <f t="shared" si="4"/>
        <v>-91.799999999999955</v>
      </c>
      <c r="Z25" s="30">
        <f t="shared" si="5"/>
        <v>116.20000000000005</v>
      </c>
    </row>
    <row r="26" spans="1:26" x14ac:dyDescent="0.25">
      <c r="A26" s="6" t="s">
        <v>14</v>
      </c>
      <c r="B26" s="6" t="s">
        <v>27</v>
      </c>
      <c r="C26" s="6" t="s">
        <v>17</v>
      </c>
      <c r="D26" s="27" t="s">
        <v>38</v>
      </c>
      <c r="E26" s="11">
        <v>11332</v>
      </c>
      <c r="F26" s="8">
        <f>E26/10</f>
        <v>1133.2</v>
      </c>
      <c r="G26" s="11">
        <f t="shared" si="0"/>
        <v>-205.79999999999995</v>
      </c>
      <c r="H26" s="11">
        <f t="shared" si="1"/>
        <v>2.2000000000000455</v>
      </c>
      <c r="J26" s="15" t="s">
        <v>14</v>
      </c>
      <c r="K26" s="15" t="s">
        <v>27</v>
      </c>
      <c r="L26" s="15" t="s">
        <v>41</v>
      </c>
      <c r="M26" s="27" t="s">
        <v>38</v>
      </c>
      <c r="N26" s="16">
        <v>12074</v>
      </c>
      <c r="O26" s="16">
        <f>N26/10</f>
        <v>1207.4000000000001</v>
      </c>
      <c r="P26" s="31">
        <f t="shared" si="2"/>
        <v>-131.59999999999991</v>
      </c>
      <c r="Q26" s="31">
        <f t="shared" si="3"/>
        <v>76.400000000000091</v>
      </c>
      <c r="S26" s="17" t="s">
        <v>14</v>
      </c>
      <c r="T26" s="17" t="s">
        <v>27</v>
      </c>
      <c r="U26" s="17" t="s">
        <v>42</v>
      </c>
      <c r="V26" s="27" t="s">
        <v>38</v>
      </c>
      <c r="W26" s="18">
        <v>12472</v>
      </c>
      <c r="X26" s="18">
        <f>W26/10</f>
        <v>1247.2</v>
      </c>
      <c r="Y26" s="30">
        <f t="shared" si="4"/>
        <v>-91.799999999999955</v>
      </c>
      <c r="Z26" s="30">
        <f t="shared" si="5"/>
        <v>116.20000000000005</v>
      </c>
    </row>
    <row r="27" spans="1:26" x14ac:dyDescent="0.25">
      <c r="A27" s="6" t="s">
        <v>15</v>
      </c>
      <c r="B27" s="6" t="s">
        <v>27</v>
      </c>
      <c r="C27" s="6" t="s">
        <v>17</v>
      </c>
      <c r="D27" s="27" t="s">
        <v>38</v>
      </c>
      <c r="E27" s="11">
        <v>11332</v>
      </c>
      <c r="F27" s="8">
        <f>E27/10</f>
        <v>1133.2</v>
      </c>
      <c r="G27" s="11">
        <f t="shared" si="0"/>
        <v>-205.79999999999995</v>
      </c>
      <c r="H27" s="11">
        <f t="shared" si="1"/>
        <v>2.2000000000000455</v>
      </c>
      <c r="J27" s="15" t="s">
        <v>15</v>
      </c>
      <c r="K27" s="15" t="s">
        <v>27</v>
      </c>
      <c r="L27" s="15" t="s">
        <v>41</v>
      </c>
      <c r="M27" s="27" t="s">
        <v>38</v>
      </c>
      <c r="N27" s="16">
        <v>12074</v>
      </c>
      <c r="O27" s="16">
        <f>N27/10</f>
        <v>1207.4000000000001</v>
      </c>
      <c r="P27" s="31">
        <f t="shared" si="2"/>
        <v>-131.59999999999991</v>
      </c>
      <c r="Q27" s="31">
        <f t="shared" si="3"/>
        <v>76.400000000000091</v>
      </c>
      <c r="S27" s="17" t="s">
        <v>15</v>
      </c>
      <c r="T27" s="17" t="s">
        <v>27</v>
      </c>
      <c r="U27" s="17" t="s">
        <v>42</v>
      </c>
      <c r="V27" s="27" t="s">
        <v>38</v>
      </c>
      <c r="W27" s="18">
        <v>12472</v>
      </c>
      <c r="X27" s="18">
        <f>W27/10</f>
        <v>1247.2</v>
      </c>
      <c r="Y27" s="30">
        <f t="shared" si="4"/>
        <v>-91.799999999999955</v>
      </c>
      <c r="Z27" s="30">
        <f t="shared" si="5"/>
        <v>116.20000000000005</v>
      </c>
    </row>
    <row r="28" spans="1:26" x14ac:dyDescent="0.25">
      <c r="A28" s="6" t="s">
        <v>16</v>
      </c>
      <c r="B28" s="6" t="s">
        <v>27</v>
      </c>
      <c r="C28" s="6" t="s">
        <v>17</v>
      </c>
      <c r="D28" s="27" t="s">
        <v>38</v>
      </c>
      <c r="E28" s="11">
        <v>11332</v>
      </c>
      <c r="F28" s="8">
        <f>E28/10</f>
        <v>1133.2</v>
      </c>
      <c r="G28" s="11">
        <f t="shared" si="0"/>
        <v>-205.79999999999995</v>
      </c>
      <c r="H28" s="11">
        <f t="shared" si="1"/>
        <v>2.2000000000000455</v>
      </c>
      <c r="J28" s="15" t="s">
        <v>16</v>
      </c>
      <c r="K28" s="15" t="s">
        <v>27</v>
      </c>
      <c r="L28" s="15" t="s">
        <v>41</v>
      </c>
      <c r="M28" s="27" t="s">
        <v>38</v>
      </c>
      <c r="N28" s="16">
        <v>12074</v>
      </c>
      <c r="O28" s="16">
        <f>N28/10</f>
        <v>1207.4000000000001</v>
      </c>
      <c r="P28" s="31">
        <f t="shared" si="2"/>
        <v>-131.59999999999991</v>
      </c>
      <c r="Q28" s="31">
        <f t="shared" si="3"/>
        <v>76.400000000000091</v>
      </c>
      <c r="S28" s="17" t="s">
        <v>16</v>
      </c>
      <c r="T28" s="17" t="s">
        <v>27</v>
      </c>
      <c r="U28" s="17" t="s">
        <v>42</v>
      </c>
      <c r="V28" s="27" t="s">
        <v>38</v>
      </c>
      <c r="W28" s="18">
        <v>12472</v>
      </c>
      <c r="X28" s="18">
        <f>W28/10</f>
        <v>1247.2</v>
      </c>
      <c r="Y28" s="30">
        <f t="shared" si="4"/>
        <v>-91.799999999999955</v>
      </c>
      <c r="Z28" s="30">
        <f t="shared" si="5"/>
        <v>116.20000000000005</v>
      </c>
    </row>
    <row r="29" spans="1:26" x14ac:dyDescent="0.25">
      <c r="A29" s="6" t="s">
        <v>19</v>
      </c>
      <c r="B29" s="6" t="s">
        <v>28</v>
      </c>
      <c r="C29" s="6" t="s">
        <v>17</v>
      </c>
      <c r="D29" s="25" t="s">
        <v>36</v>
      </c>
      <c r="E29" s="11">
        <v>11612</v>
      </c>
      <c r="F29" s="8">
        <f>E29/10</f>
        <v>1161.2</v>
      </c>
      <c r="G29" s="11">
        <f t="shared" si="0"/>
        <v>-177.79999999999995</v>
      </c>
      <c r="H29" s="11">
        <f t="shared" si="1"/>
        <v>30.200000000000045</v>
      </c>
      <c r="J29" s="15" t="s">
        <v>19</v>
      </c>
      <c r="K29" s="15" t="s">
        <v>28</v>
      </c>
      <c r="L29" s="15" t="s">
        <v>41</v>
      </c>
      <c r="M29" s="25" t="s">
        <v>36</v>
      </c>
      <c r="N29" s="16">
        <v>12354</v>
      </c>
      <c r="O29" s="16">
        <f>N29/10</f>
        <v>1235.4000000000001</v>
      </c>
      <c r="P29" s="31">
        <f t="shared" si="2"/>
        <v>-103.59999999999991</v>
      </c>
      <c r="Q29" s="31">
        <f t="shared" si="3"/>
        <v>104.40000000000009</v>
      </c>
      <c r="S29" s="17" t="s">
        <v>19</v>
      </c>
      <c r="T29" s="17" t="s">
        <v>28</v>
      </c>
      <c r="U29" s="17" t="s">
        <v>42</v>
      </c>
      <c r="V29" s="25" t="s">
        <v>36</v>
      </c>
      <c r="W29" s="18">
        <v>12752</v>
      </c>
      <c r="X29" s="18">
        <f>W29/10</f>
        <v>1275.2</v>
      </c>
      <c r="Y29" s="30">
        <f t="shared" si="4"/>
        <v>-63.799999999999955</v>
      </c>
      <c r="Z29" s="30">
        <f t="shared" si="5"/>
        <v>144.20000000000005</v>
      </c>
    </row>
    <row r="30" spans="1:26" x14ac:dyDescent="0.25">
      <c r="A30" s="6" t="s">
        <v>20</v>
      </c>
      <c r="B30" s="6" t="s">
        <v>28</v>
      </c>
      <c r="C30" s="6" t="s">
        <v>17</v>
      </c>
      <c r="D30" s="25" t="s">
        <v>36</v>
      </c>
      <c r="E30" s="11">
        <v>11612</v>
      </c>
      <c r="F30" s="8">
        <f>E30/10</f>
        <v>1161.2</v>
      </c>
      <c r="G30" s="11">
        <f t="shared" si="0"/>
        <v>-177.79999999999995</v>
      </c>
      <c r="H30" s="11">
        <f t="shared" si="1"/>
        <v>30.200000000000045</v>
      </c>
      <c r="J30" s="15" t="s">
        <v>20</v>
      </c>
      <c r="K30" s="15" t="s">
        <v>28</v>
      </c>
      <c r="L30" s="15" t="s">
        <v>41</v>
      </c>
      <c r="M30" s="25" t="s">
        <v>36</v>
      </c>
      <c r="N30" s="16">
        <v>12354</v>
      </c>
      <c r="O30" s="16">
        <f>N30/10</f>
        <v>1235.4000000000001</v>
      </c>
      <c r="P30" s="31">
        <f t="shared" si="2"/>
        <v>-103.59999999999991</v>
      </c>
      <c r="Q30" s="31">
        <f t="shared" si="3"/>
        <v>104.40000000000009</v>
      </c>
      <c r="S30" s="17" t="s">
        <v>20</v>
      </c>
      <c r="T30" s="17" t="s">
        <v>28</v>
      </c>
      <c r="U30" s="17" t="s">
        <v>42</v>
      </c>
      <c r="V30" s="25" t="s">
        <v>36</v>
      </c>
      <c r="W30" s="18">
        <v>12752</v>
      </c>
      <c r="X30" s="18">
        <f>W30/10</f>
        <v>1275.2</v>
      </c>
      <c r="Y30" s="30">
        <f t="shared" si="4"/>
        <v>-63.799999999999955</v>
      </c>
      <c r="Z30" s="30">
        <f t="shared" si="5"/>
        <v>144.20000000000005</v>
      </c>
    </row>
    <row r="31" spans="1:26" x14ac:dyDescent="0.25">
      <c r="A31" s="6" t="s">
        <v>21</v>
      </c>
      <c r="B31" s="6" t="s">
        <v>28</v>
      </c>
      <c r="C31" s="6" t="s">
        <v>17</v>
      </c>
      <c r="D31" s="25" t="s">
        <v>36</v>
      </c>
      <c r="E31" s="11">
        <v>11612</v>
      </c>
      <c r="F31" s="8">
        <f>E31/10</f>
        <v>1161.2</v>
      </c>
      <c r="G31" s="11">
        <f t="shared" si="0"/>
        <v>-177.79999999999995</v>
      </c>
      <c r="H31" s="11">
        <f t="shared" si="1"/>
        <v>30.200000000000045</v>
      </c>
      <c r="J31" s="15" t="s">
        <v>21</v>
      </c>
      <c r="K31" s="15" t="s">
        <v>28</v>
      </c>
      <c r="L31" s="15" t="s">
        <v>41</v>
      </c>
      <c r="M31" s="25" t="s">
        <v>36</v>
      </c>
      <c r="N31" s="16">
        <v>12354</v>
      </c>
      <c r="O31" s="16">
        <f>N31/10</f>
        <v>1235.4000000000001</v>
      </c>
      <c r="P31" s="31">
        <f t="shared" si="2"/>
        <v>-103.59999999999991</v>
      </c>
      <c r="Q31" s="31">
        <f t="shared" si="3"/>
        <v>104.40000000000009</v>
      </c>
      <c r="S31" s="17" t="s">
        <v>21</v>
      </c>
      <c r="T31" s="17" t="s">
        <v>28</v>
      </c>
      <c r="U31" s="17" t="s">
        <v>42</v>
      </c>
      <c r="V31" s="25" t="s">
        <v>36</v>
      </c>
      <c r="W31" s="18">
        <v>12752</v>
      </c>
      <c r="X31" s="18">
        <f>W31/10</f>
        <v>1275.2</v>
      </c>
      <c r="Y31" s="30">
        <f t="shared" si="4"/>
        <v>-63.799999999999955</v>
      </c>
      <c r="Z31" s="30">
        <f t="shared" si="5"/>
        <v>144.20000000000005</v>
      </c>
    </row>
    <row r="32" spans="1:26" x14ac:dyDescent="0.25">
      <c r="A32" s="6" t="s">
        <v>22</v>
      </c>
      <c r="B32" s="6" t="s">
        <v>28</v>
      </c>
      <c r="C32" s="6" t="s">
        <v>17</v>
      </c>
      <c r="D32" s="25" t="s">
        <v>36</v>
      </c>
      <c r="E32" s="11">
        <v>11612</v>
      </c>
      <c r="F32" s="8">
        <f>E32/10</f>
        <v>1161.2</v>
      </c>
      <c r="G32" s="11">
        <f t="shared" si="0"/>
        <v>-177.79999999999995</v>
      </c>
      <c r="H32" s="11">
        <f t="shared" si="1"/>
        <v>30.200000000000045</v>
      </c>
      <c r="J32" s="15" t="s">
        <v>22</v>
      </c>
      <c r="K32" s="15" t="s">
        <v>28</v>
      </c>
      <c r="L32" s="15" t="s">
        <v>41</v>
      </c>
      <c r="M32" s="25" t="s">
        <v>36</v>
      </c>
      <c r="N32" s="16">
        <v>12354</v>
      </c>
      <c r="O32" s="16">
        <f>N32/10</f>
        <v>1235.4000000000001</v>
      </c>
      <c r="P32" s="31">
        <f t="shared" si="2"/>
        <v>-103.59999999999991</v>
      </c>
      <c r="Q32" s="31">
        <f t="shared" si="3"/>
        <v>104.40000000000009</v>
      </c>
      <c r="S32" s="17" t="s">
        <v>22</v>
      </c>
      <c r="T32" s="17" t="s">
        <v>28</v>
      </c>
      <c r="U32" s="17" t="s">
        <v>42</v>
      </c>
      <c r="V32" s="25" t="s">
        <v>36</v>
      </c>
      <c r="W32" s="18">
        <v>12752</v>
      </c>
      <c r="X32" s="18">
        <f>W32/10</f>
        <v>1275.2</v>
      </c>
      <c r="Y32" s="30">
        <f t="shared" si="4"/>
        <v>-63.799999999999955</v>
      </c>
      <c r="Z32" s="30">
        <f t="shared" si="5"/>
        <v>144.20000000000005</v>
      </c>
    </row>
    <row r="33" spans="1:26" x14ac:dyDescent="0.25">
      <c r="A33" s="6" t="s">
        <v>23</v>
      </c>
      <c r="B33" s="6" t="s">
        <v>28</v>
      </c>
      <c r="C33" s="6" t="s">
        <v>17</v>
      </c>
      <c r="D33" s="25" t="s">
        <v>36</v>
      </c>
      <c r="E33" s="11">
        <v>11612</v>
      </c>
      <c r="F33" s="8">
        <f>E33/10</f>
        <v>1161.2</v>
      </c>
      <c r="G33" s="11">
        <f t="shared" si="0"/>
        <v>-177.79999999999995</v>
      </c>
      <c r="H33" s="11">
        <f t="shared" si="1"/>
        <v>30.200000000000045</v>
      </c>
      <c r="J33" s="15" t="s">
        <v>23</v>
      </c>
      <c r="K33" s="15" t="s">
        <v>28</v>
      </c>
      <c r="L33" s="15" t="s">
        <v>41</v>
      </c>
      <c r="M33" s="25" t="s">
        <v>36</v>
      </c>
      <c r="N33" s="16">
        <v>12354</v>
      </c>
      <c r="O33" s="16">
        <f>N33/10</f>
        <v>1235.4000000000001</v>
      </c>
      <c r="P33" s="31">
        <f t="shared" si="2"/>
        <v>-103.59999999999991</v>
      </c>
      <c r="Q33" s="31">
        <f t="shared" si="3"/>
        <v>104.40000000000009</v>
      </c>
      <c r="S33" s="17" t="s">
        <v>23</v>
      </c>
      <c r="T33" s="17" t="s">
        <v>28</v>
      </c>
      <c r="U33" s="17" t="s">
        <v>42</v>
      </c>
      <c r="V33" s="25" t="s">
        <v>36</v>
      </c>
      <c r="W33" s="18">
        <v>12752</v>
      </c>
      <c r="X33" s="18">
        <f>W33/10</f>
        <v>1275.2</v>
      </c>
      <c r="Y33" s="30">
        <f t="shared" si="4"/>
        <v>-63.799999999999955</v>
      </c>
      <c r="Z33" s="30">
        <f t="shared" si="5"/>
        <v>144.20000000000005</v>
      </c>
    </row>
    <row r="34" spans="1:26" x14ac:dyDescent="0.25">
      <c r="A34" s="6" t="s">
        <v>24</v>
      </c>
      <c r="B34" s="6" t="s">
        <v>28</v>
      </c>
      <c r="C34" s="6" t="s">
        <v>17</v>
      </c>
      <c r="D34" s="25" t="s">
        <v>36</v>
      </c>
      <c r="E34" s="11">
        <v>11612</v>
      </c>
      <c r="F34" s="8">
        <f>E34/10</f>
        <v>1161.2</v>
      </c>
      <c r="G34" s="11">
        <f t="shared" si="0"/>
        <v>-177.79999999999995</v>
      </c>
      <c r="H34" s="11">
        <f t="shared" si="1"/>
        <v>30.200000000000045</v>
      </c>
      <c r="J34" s="15" t="s">
        <v>24</v>
      </c>
      <c r="K34" s="15" t="s">
        <v>28</v>
      </c>
      <c r="L34" s="15" t="s">
        <v>41</v>
      </c>
      <c r="M34" s="25" t="s">
        <v>36</v>
      </c>
      <c r="N34" s="16">
        <v>12354</v>
      </c>
      <c r="O34" s="16">
        <f>N34/10</f>
        <v>1235.4000000000001</v>
      </c>
      <c r="P34" s="31">
        <f t="shared" si="2"/>
        <v>-103.59999999999991</v>
      </c>
      <c r="Q34" s="31">
        <f t="shared" si="3"/>
        <v>104.40000000000009</v>
      </c>
      <c r="S34" s="17" t="s">
        <v>24</v>
      </c>
      <c r="T34" s="17" t="s">
        <v>28</v>
      </c>
      <c r="U34" s="17" t="s">
        <v>42</v>
      </c>
      <c r="V34" s="25" t="s">
        <v>36</v>
      </c>
      <c r="W34" s="18">
        <v>12752</v>
      </c>
      <c r="X34" s="18">
        <f>W34/10</f>
        <v>1275.2</v>
      </c>
      <c r="Y34" s="30">
        <f t="shared" si="4"/>
        <v>-63.799999999999955</v>
      </c>
      <c r="Z34" s="30">
        <f t="shared" si="5"/>
        <v>144.20000000000005</v>
      </c>
    </row>
    <row r="35" spans="1:26" x14ac:dyDescent="0.25">
      <c r="A35" s="6" t="s">
        <v>25</v>
      </c>
      <c r="B35" s="6" t="s">
        <v>28</v>
      </c>
      <c r="C35" s="6" t="s">
        <v>17</v>
      </c>
      <c r="D35" s="25" t="s">
        <v>36</v>
      </c>
      <c r="E35" s="11">
        <v>11612</v>
      </c>
      <c r="F35" s="8">
        <f>E35/10</f>
        <v>1161.2</v>
      </c>
      <c r="G35" s="11">
        <f t="shared" si="0"/>
        <v>-177.79999999999995</v>
      </c>
      <c r="H35" s="11">
        <f t="shared" si="1"/>
        <v>30.200000000000045</v>
      </c>
      <c r="J35" s="15" t="s">
        <v>25</v>
      </c>
      <c r="K35" s="15" t="s">
        <v>28</v>
      </c>
      <c r="L35" s="15" t="s">
        <v>41</v>
      </c>
      <c r="M35" s="25" t="s">
        <v>36</v>
      </c>
      <c r="N35" s="16">
        <v>12354</v>
      </c>
      <c r="O35" s="16">
        <f>N35/10</f>
        <v>1235.4000000000001</v>
      </c>
      <c r="P35" s="31">
        <f t="shared" si="2"/>
        <v>-103.59999999999991</v>
      </c>
      <c r="Q35" s="31">
        <f t="shared" si="3"/>
        <v>104.40000000000009</v>
      </c>
      <c r="S35" s="17" t="s">
        <v>25</v>
      </c>
      <c r="T35" s="17" t="s">
        <v>28</v>
      </c>
      <c r="U35" s="17" t="s">
        <v>42</v>
      </c>
      <c r="V35" s="25" t="s">
        <v>36</v>
      </c>
      <c r="W35" s="18">
        <v>12752</v>
      </c>
      <c r="X35" s="18">
        <f>W35/10</f>
        <v>1275.2</v>
      </c>
      <c r="Y35" s="30">
        <f t="shared" si="4"/>
        <v>-63.799999999999955</v>
      </c>
      <c r="Z35" s="30">
        <f t="shared" si="5"/>
        <v>144.20000000000005</v>
      </c>
    </row>
    <row r="36" spans="1:26" x14ac:dyDescent="0.25">
      <c r="A36" s="6" t="s">
        <v>4</v>
      </c>
      <c r="B36" s="6" t="s">
        <v>27</v>
      </c>
      <c r="C36" s="6" t="s">
        <v>17</v>
      </c>
      <c r="D36" s="25" t="s">
        <v>36</v>
      </c>
      <c r="E36" s="11">
        <v>11978</v>
      </c>
      <c r="F36" s="8">
        <f>E36/10</f>
        <v>1197.8</v>
      </c>
      <c r="G36" s="11">
        <f t="shared" si="0"/>
        <v>-141.20000000000005</v>
      </c>
      <c r="H36" s="11">
        <f t="shared" si="1"/>
        <v>66.799999999999955</v>
      </c>
      <c r="J36" s="15" t="s">
        <v>4</v>
      </c>
      <c r="K36" s="15" t="s">
        <v>27</v>
      </c>
      <c r="L36" s="15" t="s">
        <v>41</v>
      </c>
      <c r="M36" s="25" t="s">
        <v>36</v>
      </c>
      <c r="N36" s="16">
        <v>12720</v>
      </c>
      <c r="O36" s="16">
        <f>N36/10</f>
        <v>1272</v>
      </c>
      <c r="P36" s="31">
        <f t="shared" si="2"/>
        <v>-67</v>
      </c>
      <c r="Q36" s="31">
        <f t="shared" si="3"/>
        <v>141</v>
      </c>
      <c r="S36" s="17" t="s">
        <v>4</v>
      </c>
      <c r="T36" s="17" t="s">
        <v>27</v>
      </c>
      <c r="U36" s="17" t="s">
        <v>42</v>
      </c>
      <c r="V36" s="25" t="s">
        <v>36</v>
      </c>
      <c r="W36" s="18">
        <v>13118</v>
      </c>
      <c r="X36" s="18">
        <f>W36/10</f>
        <v>1311.8</v>
      </c>
      <c r="Y36" s="30">
        <f t="shared" si="4"/>
        <v>-27.200000000000045</v>
      </c>
      <c r="Z36" s="30">
        <f t="shared" si="5"/>
        <v>180.79999999999995</v>
      </c>
    </row>
    <row r="37" spans="1:26" x14ac:dyDescent="0.25">
      <c r="A37" s="6" t="s">
        <v>5</v>
      </c>
      <c r="B37" s="6" t="s">
        <v>27</v>
      </c>
      <c r="C37" s="6" t="s">
        <v>17</v>
      </c>
      <c r="D37" s="25" t="s">
        <v>36</v>
      </c>
      <c r="E37" s="11">
        <v>11978</v>
      </c>
      <c r="F37" s="8">
        <f>E37/10</f>
        <v>1197.8</v>
      </c>
      <c r="G37" s="11">
        <f t="shared" si="0"/>
        <v>-141.20000000000005</v>
      </c>
      <c r="H37" s="11">
        <f t="shared" si="1"/>
        <v>66.799999999999955</v>
      </c>
      <c r="J37" s="15" t="s">
        <v>5</v>
      </c>
      <c r="K37" s="15" t="s">
        <v>27</v>
      </c>
      <c r="L37" s="15" t="s">
        <v>41</v>
      </c>
      <c r="M37" s="25" t="s">
        <v>36</v>
      </c>
      <c r="N37" s="16">
        <v>12720</v>
      </c>
      <c r="O37" s="16">
        <f>N37/10</f>
        <v>1272</v>
      </c>
      <c r="P37" s="31">
        <f t="shared" si="2"/>
        <v>-67</v>
      </c>
      <c r="Q37" s="31">
        <f t="shared" si="3"/>
        <v>141</v>
      </c>
      <c r="S37" s="17" t="s">
        <v>5</v>
      </c>
      <c r="T37" s="17" t="s">
        <v>27</v>
      </c>
      <c r="U37" s="17" t="s">
        <v>42</v>
      </c>
      <c r="V37" s="25" t="s">
        <v>36</v>
      </c>
      <c r="W37" s="18">
        <v>13118</v>
      </c>
      <c r="X37" s="18">
        <f>W37/10</f>
        <v>1311.8</v>
      </c>
      <c r="Y37" s="30">
        <f t="shared" si="4"/>
        <v>-27.200000000000045</v>
      </c>
      <c r="Z37" s="30">
        <f t="shared" si="5"/>
        <v>180.79999999999995</v>
      </c>
    </row>
    <row r="38" spans="1:26" x14ac:dyDescent="0.25">
      <c r="A38" s="6" t="s">
        <v>6</v>
      </c>
      <c r="B38" s="6" t="s">
        <v>27</v>
      </c>
      <c r="C38" s="6" t="s">
        <v>17</v>
      </c>
      <c r="D38" s="25" t="s">
        <v>36</v>
      </c>
      <c r="E38" s="11">
        <v>11978</v>
      </c>
      <c r="F38" s="8">
        <f>E38/10</f>
        <v>1197.8</v>
      </c>
      <c r="G38" s="11">
        <f t="shared" si="0"/>
        <v>-141.20000000000005</v>
      </c>
      <c r="H38" s="11">
        <f t="shared" si="1"/>
        <v>66.799999999999955</v>
      </c>
      <c r="J38" s="15" t="s">
        <v>6</v>
      </c>
      <c r="K38" s="15" t="s">
        <v>27</v>
      </c>
      <c r="L38" s="15" t="s">
        <v>41</v>
      </c>
      <c r="M38" s="25" t="s">
        <v>36</v>
      </c>
      <c r="N38" s="16">
        <v>12720</v>
      </c>
      <c r="O38" s="16">
        <f>N38/10</f>
        <v>1272</v>
      </c>
      <c r="P38" s="31">
        <f t="shared" si="2"/>
        <v>-67</v>
      </c>
      <c r="Q38" s="31">
        <f t="shared" si="3"/>
        <v>141</v>
      </c>
      <c r="S38" s="17" t="s">
        <v>6</v>
      </c>
      <c r="T38" s="17" t="s">
        <v>27</v>
      </c>
      <c r="U38" s="17" t="s">
        <v>42</v>
      </c>
      <c r="V38" s="25" t="s">
        <v>36</v>
      </c>
      <c r="W38" s="18">
        <v>13118</v>
      </c>
      <c r="X38" s="18">
        <f>W38/10</f>
        <v>1311.8</v>
      </c>
      <c r="Y38" s="30">
        <f t="shared" si="4"/>
        <v>-27.200000000000045</v>
      </c>
      <c r="Z38" s="30">
        <f t="shared" si="5"/>
        <v>180.79999999999995</v>
      </c>
    </row>
    <row r="39" spans="1:26" x14ac:dyDescent="0.25">
      <c r="A39" s="6" t="s">
        <v>7</v>
      </c>
      <c r="B39" s="6" t="s">
        <v>27</v>
      </c>
      <c r="C39" s="6" t="s">
        <v>17</v>
      </c>
      <c r="D39" s="25" t="s">
        <v>36</v>
      </c>
      <c r="E39" s="11">
        <v>11978</v>
      </c>
      <c r="F39" s="8">
        <f>E39/10</f>
        <v>1197.8</v>
      </c>
      <c r="G39" s="11">
        <f t="shared" si="0"/>
        <v>-141.20000000000005</v>
      </c>
      <c r="H39" s="11">
        <f t="shared" si="1"/>
        <v>66.799999999999955</v>
      </c>
      <c r="J39" s="15" t="s">
        <v>7</v>
      </c>
      <c r="K39" s="15" t="s">
        <v>27</v>
      </c>
      <c r="L39" s="15" t="s">
        <v>41</v>
      </c>
      <c r="M39" s="25" t="s">
        <v>36</v>
      </c>
      <c r="N39" s="16">
        <v>12720</v>
      </c>
      <c r="O39" s="16">
        <f>N39/10</f>
        <v>1272</v>
      </c>
      <c r="P39" s="31">
        <f t="shared" si="2"/>
        <v>-67</v>
      </c>
      <c r="Q39" s="31">
        <f t="shared" si="3"/>
        <v>141</v>
      </c>
      <c r="S39" s="17" t="s">
        <v>7</v>
      </c>
      <c r="T39" s="17" t="s">
        <v>27</v>
      </c>
      <c r="U39" s="17" t="s">
        <v>42</v>
      </c>
      <c r="V39" s="25" t="s">
        <v>36</v>
      </c>
      <c r="W39" s="18">
        <v>13118</v>
      </c>
      <c r="X39" s="18">
        <f>W39/10</f>
        <v>1311.8</v>
      </c>
      <c r="Y39" s="30">
        <f t="shared" si="4"/>
        <v>-27.200000000000045</v>
      </c>
      <c r="Z39" s="30">
        <f t="shared" si="5"/>
        <v>180.79999999999995</v>
      </c>
    </row>
    <row r="40" spans="1:26" x14ac:dyDescent="0.25">
      <c r="A40" s="6" t="s">
        <v>8</v>
      </c>
      <c r="B40" s="6" t="s">
        <v>27</v>
      </c>
      <c r="C40" s="6" t="s">
        <v>17</v>
      </c>
      <c r="D40" s="25" t="s">
        <v>36</v>
      </c>
      <c r="E40" s="11">
        <v>11978</v>
      </c>
      <c r="F40" s="8">
        <f>E40/10</f>
        <v>1197.8</v>
      </c>
      <c r="G40" s="11">
        <f t="shared" si="0"/>
        <v>-141.20000000000005</v>
      </c>
      <c r="H40" s="11">
        <f t="shared" si="1"/>
        <v>66.799999999999955</v>
      </c>
      <c r="J40" s="15" t="s">
        <v>8</v>
      </c>
      <c r="K40" s="15" t="s">
        <v>27</v>
      </c>
      <c r="L40" s="15" t="s">
        <v>41</v>
      </c>
      <c r="M40" s="25" t="s">
        <v>36</v>
      </c>
      <c r="N40" s="16">
        <v>12720</v>
      </c>
      <c r="O40" s="16">
        <f>N40/10</f>
        <v>1272</v>
      </c>
      <c r="P40" s="31">
        <f t="shared" si="2"/>
        <v>-67</v>
      </c>
      <c r="Q40" s="31">
        <f t="shared" si="3"/>
        <v>141</v>
      </c>
      <c r="S40" s="17" t="s">
        <v>8</v>
      </c>
      <c r="T40" s="17" t="s">
        <v>27</v>
      </c>
      <c r="U40" s="17" t="s">
        <v>42</v>
      </c>
      <c r="V40" s="25" t="s">
        <v>36</v>
      </c>
      <c r="W40" s="18">
        <v>13118</v>
      </c>
      <c r="X40" s="18">
        <f>W40/10</f>
        <v>1311.8</v>
      </c>
      <c r="Y40" s="30">
        <f t="shared" si="4"/>
        <v>-27.200000000000045</v>
      </c>
      <c r="Z40" s="30">
        <f t="shared" si="5"/>
        <v>180.79999999999995</v>
      </c>
    </row>
    <row r="41" spans="1:26" x14ac:dyDescent="0.25">
      <c r="A41" s="6" t="s">
        <v>9</v>
      </c>
      <c r="B41" s="6" t="s">
        <v>27</v>
      </c>
      <c r="C41" s="6" t="s">
        <v>17</v>
      </c>
      <c r="D41" s="25" t="s">
        <v>36</v>
      </c>
      <c r="E41" s="11">
        <v>11978</v>
      </c>
      <c r="F41" s="8">
        <f>E41/10</f>
        <v>1197.8</v>
      </c>
      <c r="G41" s="11">
        <f t="shared" si="0"/>
        <v>-141.20000000000005</v>
      </c>
      <c r="H41" s="11">
        <f t="shared" si="1"/>
        <v>66.799999999999955</v>
      </c>
      <c r="J41" s="15" t="s">
        <v>9</v>
      </c>
      <c r="K41" s="15" t="s">
        <v>27</v>
      </c>
      <c r="L41" s="15" t="s">
        <v>41</v>
      </c>
      <c r="M41" s="25" t="s">
        <v>36</v>
      </c>
      <c r="N41" s="16">
        <v>12720</v>
      </c>
      <c r="O41" s="16">
        <f>N41/10</f>
        <v>1272</v>
      </c>
      <c r="P41" s="31">
        <f t="shared" si="2"/>
        <v>-67</v>
      </c>
      <c r="Q41" s="31">
        <f t="shared" si="3"/>
        <v>141</v>
      </c>
      <c r="S41" s="17" t="s">
        <v>9</v>
      </c>
      <c r="T41" s="17" t="s">
        <v>27</v>
      </c>
      <c r="U41" s="17" t="s">
        <v>42</v>
      </c>
      <c r="V41" s="25" t="s">
        <v>36</v>
      </c>
      <c r="W41" s="18">
        <v>13118</v>
      </c>
      <c r="X41" s="18">
        <f>W41/10</f>
        <v>1311.8</v>
      </c>
      <c r="Y41" s="30">
        <f t="shared" si="4"/>
        <v>-27.200000000000045</v>
      </c>
      <c r="Z41" s="30">
        <f t="shared" si="5"/>
        <v>180.79999999999995</v>
      </c>
    </row>
    <row r="42" spans="1:26" x14ac:dyDescent="0.25">
      <c r="A42" s="6" t="s">
        <v>1</v>
      </c>
      <c r="B42" s="6" t="s">
        <v>27</v>
      </c>
      <c r="C42" s="6" t="s">
        <v>17</v>
      </c>
      <c r="D42" s="25" t="s">
        <v>36</v>
      </c>
      <c r="E42" s="11">
        <v>11978</v>
      </c>
      <c r="F42" s="8">
        <f>E42/10</f>
        <v>1197.8</v>
      </c>
      <c r="G42" s="11">
        <f t="shared" si="0"/>
        <v>-141.20000000000005</v>
      </c>
      <c r="H42" s="11">
        <f t="shared" si="1"/>
        <v>66.799999999999955</v>
      </c>
      <c r="J42" s="15" t="s">
        <v>1</v>
      </c>
      <c r="K42" s="15" t="s">
        <v>27</v>
      </c>
      <c r="L42" s="15" t="s">
        <v>41</v>
      </c>
      <c r="M42" s="25" t="s">
        <v>36</v>
      </c>
      <c r="N42" s="16">
        <v>12720</v>
      </c>
      <c r="O42" s="16">
        <f>N42/10</f>
        <v>1272</v>
      </c>
      <c r="P42" s="31">
        <f t="shared" si="2"/>
        <v>-67</v>
      </c>
      <c r="Q42" s="31">
        <f t="shared" si="3"/>
        <v>141</v>
      </c>
      <c r="S42" s="17" t="s">
        <v>1</v>
      </c>
      <c r="T42" s="17" t="s">
        <v>27</v>
      </c>
      <c r="U42" s="17" t="s">
        <v>42</v>
      </c>
      <c r="V42" s="25" t="s">
        <v>36</v>
      </c>
      <c r="W42" s="18">
        <v>13118</v>
      </c>
      <c r="X42" s="18">
        <f>W42/10</f>
        <v>1311.8</v>
      </c>
      <c r="Y42" s="30">
        <f t="shared" si="4"/>
        <v>-27.200000000000045</v>
      </c>
      <c r="Z42" s="30">
        <f t="shared" si="5"/>
        <v>180.79999999999995</v>
      </c>
    </row>
    <row r="43" spans="1:26" x14ac:dyDescent="0.25">
      <c r="A43" s="6" t="s">
        <v>10</v>
      </c>
      <c r="B43" s="6" t="s">
        <v>27</v>
      </c>
      <c r="C43" s="6" t="s">
        <v>17</v>
      </c>
      <c r="D43" s="25" t="s">
        <v>36</v>
      </c>
      <c r="E43" s="11">
        <v>11978</v>
      </c>
      <c r="F43" s="8">
        <f>E43/10</f>
        <v>1197.8</v>
      </c>
      <c r="G43" s="11">
        <f t="shared" si="0"/>
        <v>-141.20000000000005</v>
      </c>
      <c r="H43" s="11">
        <f t="shared" si="1"/>
        <v>66.799999999999955</v>
      </c>
      <c r="J43" s="15" t="s">
        <v>10</v>
      </c>
      <c r="K43" s="15" t="s">
        <v>27</v>
      </c>
      <c r="L43" s="15" t="s">
        <v>41</v>
      </c>
      <c r="M43" s="25" t="s">
        <v>36</v>
      </c>
      <c r="N43" s="16">
        <v>12720</v>
      </c>
      <c r="O43" s="16">
        <f>N43/10</f>
        <v>1272</v>
      </c>
      <c r="P43" s="31">
        <f t="shared" si="2"/>
        <v>-67</v>
      </c>
      <c r="Q43" s="31">
        <f t="shared" si="3"/>
        <v>141</v>
      </c>
      <c r="S43" s="17" t="s">
        <v>10</v>
      </c>
      <c r="T43" s="17" t="s">
        <v>27</v>
      </c>
      <c r="U43" s="17" t="s">
        <v>42</v>
      </c>
      <c r="V43" s="25" t="s">
        <v>36</v>
      </c>
      <c r="W43" s="18">
        <v>13118</v>
      </c>
      <c r="X43" s="18">
        <f>W43/10</f>
        <v>1311.8</v>
      </c>
      <c r="Y43" s="30">
        <f t="shared" si="4"/>
        <v>-27.200000000000045</v>
      </c>
      <c r="Z43" s="30">
        <f t="shared" si="5"/>
        <v>180.79999999999995</v>
      </c>
    </row>
    <row r="44" spans="1:26" x14ac:dyDescent="0.25">
      <c r="A44" s="6" t="s">
        <v>11</v>
      </c>
      <c r="B44" s="6" t="s">
        <v>27</v>
      </c>
      <c r="C44" s="6" t="s">
        <v>17</v>
      </c>
      <c r="D44" s="25" t="s">
        <v>36</v>
      </c>
      <c r="E44" s="11">
        <v>11978</v>
      </c>
      <c r="F44" s="8">
        <f>E44/10</f>
        <v>1197.8</v>
      </c>
      <c r="G44" s="11">
        <f t="shared" si="0"/>
        <v>-141.20000000000005</v>
      </c>
      <c r="H44" s="11">
        <f t="shared" si="1"/>
        <v>66.799999999999955</v>
      </c>
      <c r="J44" s="15" t="s">
        <v>11</v>
      </c>
      <c r="K44" s="15" t="s">
        <v>27</v>
      </c>
      <c r="L44" s="15" t="s">
        <v>41</v>
      </c>
      <c r="M44" s="25" t="s">
        <v>36</v>
      </c>
      <c r="N44" s="16">
        <v>12720</v>
      </c>
      <c r="O44" s="16">
        <f>N44/10</f>
        <v>1272</v>
      </c>
      <c r="P44" s="31">
        <f t="shared" si="2"/>
        <v>-67</v>
      </c>
      <c r="Q44" s="31">
        <f t="shared" si="3"/>
        <v>141</v>
      </c>
      <c r="S44" s="17" t="s">
        <v>11</v>
      </c>
      <c r="T44" s="17" t="s">
        <v>27</v>
      </c>
      <c r="U44" s="17" t="s">
        <v>42</v>
      </c>
      <c r="V44" s="25" t="s">
        <v>36</v>
      </c>
      <c r="W44" s="18">
        <v>13118</v>
      </c>
      <c r="X44" s="18">
        <f>W44/10</f>
        <v>1311.8</v>
      </c>
      <c r="Y44" s="30">
        <f t="shared" si="4"/>
        <v>-27.200000000000045</v>
      </c>
      <c r="Z44" s="30">
        <f t="shared" si="5"/>
        <v>180.79999999999995</v>
      </c>
    </row>
    <row r="45" spans="1:26" x14ac:dyDescent="0.25">
      <c r="A45" s="6" t="s">
        <v>12</v>
      </c>
      <c r="B45" s="6" t="s">
        <v>27</v>
      </c>
      <c r="C45" s="6" t="s">
        <v>17</v>
      </c>
      <c r="D45" s="25" t="s">
        <v>36</v>
      </c>
      <c r="E45" s="11">
        <v>11978</v>
      </c>
      <c r="F45" s="8">
        <f>E45/10</f>
        <v>1197.8</v>
      </c>
      <c r="G45" s="11">
        <f t="shared" si="0"/>
        <v>-141.20000000000005</v>
      </c>
      <c r="H45" s="11">
        <f t="shared" si="1"/>
        <v>66.799999999999955</v>
      </c>
      <c r="J45" s="15" t="s">
        <v>12</v>
      </c>
      <c r="K45" s="15" t="s">
        <v>27</v>
      </c>
      <c r="L45" s="15" t="s">
        <v>41</v>
      </c>
      <c r="M45" s="25" t="s">
        <v>36</v>
      </c>
      <c r="N45" s="16">
        <v>12720</v>
      </c>
      <c r="O45" s="16">
        <f>N45/10</f>
        <v>1272</v>
      </c>
      <c r="P45" s="31">
        <f t="shared" si="2"/>
        <v>-67</v>
      </c>
      <c r="Q45" s="31">
        <f t="shared" si="3"/>
        <v>141</v>
      </c>
      <c r="S45" s="17" t="s">
        <v>12</v>
      </c>
      <c r="T45" s="17" t="s">
        <v>27</v>
      </c>
      <c r="U45" s="17" t="s">
        <v>42</v>
      </c>
      <c r="V45" s="25" t="s">
        <v>36</v>
      </c>
      <c r="W45" s="18">
        <v>13118</v>
      </c>
      <c r="X45" s="18">
        <f>W45/10</f>
        <v>1311.8</v>
      </c>
      <c r="Y45" s="30">
        <f t="shared" si="4"/>
        <v>-27.200000000000045</v>
      </c>
      <c r="Z45" s="30">
        <f t="shared" si="5"/>
        <v>180.79999999999995</v>
      </c>
    </row>
    <row r="46" spans="1:26" x14ac:dyDescent="0.25">
      <c r="A46" s="6" t="s">
        <v>13</v>
      </c>
      <c r="B46" s="6" t="s">
        <v>27</v>
      </c>
      <c r="C46" s="6" t="s">
        <v>17</v>
      </c>
      <c r="D46" s="25" t="s">
        <v>36</v>
      </c>
      <c r="E46" s="11">
        <v>11978</v>
      </c>
      <c r="F46" s="8">
        <f>E46/10</f>
        <v>1197.8</v>
      </c>
      <c r="G46" s="11">
        <f t="shared" si="0"/>
        <v>-141.20000000000005</v>
      </c>
      <c r="H46" s="11">
        <f t="shared" si="1"/>
        <v>66.799999999999955</v>
      </c>
      <c r="J46" s="15" t="s">
        <v>13</v>
      </c>
      <c r="K46" s="15" t="s">
        <v>27</v>
      </c>
      <c r="L46" s="15" t="s">
        <v>41</v>
      </c>
      <c r="M46" s="25" t="s">
        <v>36</v>
      </c>
      <c r="N46" s="16">
        <v>12720</v>
      </c>
      <c r="O46" s="16">
        <f>N46/10</f>
        <v>1272</v>
      </c>
      <c r="P46" s="31">
        <f t="shared" si="2"/>
        <v>-67</v>
      </c>
      <c r="Q46" s="31">
        <f t="shared" si="3"/>
        <v>141</v>
      </c>
      <c r="S46" s="17" t="s">
        <v>13</v>
      </c>
      <c r="T46" s="17" t="s">
        <v>27</v>
      </c>
      <c r="U46" s="17" t="s">
        <v>42</v>
      </c>
      <c r="V46" s="25" t="s">
        <v>36</v>
      </c>
      <c r="W46" s="18">
        <v>13118</v>
      </c>
      <c r="X46" s="18">
        <f>W46/10</f>
        <v>1311.8</v>
      </c>
      <c r="Y46" s="30">
        <f t="shared" si="4"/>
        <v>-27.200000000000045</v>
      </c>
      <c r="Z46" s="30">
        <f t="shared" si="5"/>
        <v>180.79999999999995</v>
      </c>
    </row>
    <row r="47" spans="1:26" x14ac:dyDescent="0.25">
      <c r="A47" s="6" t="s">
        <v>14</v>
      </c>
      <c r="B47" s="6" t="s">
        <v>27</v>
      </c>
      <c r="C47" s="6" t="s">
        <v>17</v>
      </c>
      <c r="D47" s="25" t="s">
        <v>36</v>
      </c>
      <c r="E47" s="11">
        <v>11978</v>
      </c>
      <c r="F47" s="8">
        <f>E47/10</f>
        <v>1197.8</v>
      </c>
      <c r="G47" s="11">
        <f t="shared" si="0"/>
        <v>-141.20000000000005</v>
      </c>
      <c r="H47" s="11">
        <f t="shared" si="1"/>
        <v>66.799999999999955</v>
      </c>
      <c r="J47" s="15" t="s">
        <v>14</v>
      </c>
      <c r="K47" s="15" t="s">
        <v>27</v>
      </c>
      <c r="L47" s="15" t="s">
        <v>41</v>
      </c>
      <c r="M47" s="25" t="s">
        <v>36</v>
      </c>
      <c r="N47" s="16">
        <v>12720</v>
      </c>
      <c r="O47" s="16">
        <f>N47/10</f>
        <v>1272</v>
      </c>
      <c r="P47" s="31">
        <f t="shared" si="2"/>
        <v>-67</v>
      </c>
      <c r="Q47" s="31">
        <f t="shared" si="3"/>
        <v>141</v>
      </c>
      <c r="S47" s="17" t="s">
        <v>14</v>
      </c>
      <c r="T47" s="17" t="s">
        <v>27</v>
      </c>
      <c r="U47" s="17" t="s">
        <v>42</v>
      </c>
      <c r="V47" s="25" t="s">
        <v>36</v>
      </c>
      <c r="W47" s="18">
        <v>13118</v>
      </c>
      <c r="X47" s="18">
        <f>W47/10</f>
        <v>1311.8</v>
      </c>
      <c r="Y47" s="30">
        <f t="shared" si="4"/>
        <v>-27.200000000000045</v>
      </c>
      <c r="Z47" s="30">
        <f t="shared" si="5"/>
        <v>180.79999999999995</v>
      </c>
    </row>
    <row r="48" spans="1:26" x14ac:dyDescent="0.25">
      <c r="A48" s="6" t="s">
        <v>15</v>
      </c>
      <c r="B48" s="6" t="s">
        <v>27</v>
      </c>
      <c r="C48" s="6" t="s">
        <v>17</v>
      </c>
      <c r="D48" s="25" t="s">
        <v>36</v>
      </c>
      <c r="E48" s="11">
        <v>11978</v>
      </c>
      <c r="F48" s="8">
        <f>E48/10</f>
        <v>1197.8</v>
      </c>
      <c r="G48" s="11">
        <f t="shared" si="0"/>
        <v>-141.20000000000005</v>
      </c>
      <c r="H48" s="11">
        <f t="shared" si="1"/>
        <v>66.799999999999955</v>
      </c>
      <c r="J48" s="15" t="s">
        <v>15</v>
      </c>
      <c r="K48" s="15" t="s">
        <v>27</v>
      </c>
      <c r="L48" s="15" t="s">
        <v>41</v>
      </c>
      <c r="M48" s="25" t="s">
        <v>36</v>
      </c>
      <c r="N48" s="16">
        <v>12720</v>
      </c>
      <c r="O48" s="16">
        <f>N48/10</f>
        <v>1272</v>
      </c>
      <c r="P48" s="31">
        <f t="shared" si="2"/>
        <v>-67</v>
      </c>
      <c r="Q48" s="31">
        <f t="shared" si="3"/>
        <v>141</v>
      </c>
      <c r="S48" s="17" t="s">
        <v>15</v>
      </c>
      <c r="T48" s="17" t="s">
        <v>27</v>
      </c>
      <c r="U48" s="17" t="s">
        <v>42</v>
      </c>
      <c r="V48" s="25" t="s">
        <v>36</v>
      </c>
      <c r="W48" s="18">
        <v>13118</v>
      </c>
      <c r="X48" s="18">
        <f>W48/10</f>
        <v>1311.8</v>
      </c>
      <c r="Y48" s="30">
        <f t="shared" si="4"/>
        <v>-27.200000000000045</v>
      </c>
      <c r="Z48" s="30">
        <f t="shared" si="5"/>
        <v>180.79999999999995</v>
      </c>
    </row>
    <row r="49" spans="1:26" x14ac:dyDescent="0.25">
      <c r="A49" s="6" t="s">
        <v>16</v>
      </c>
      <c r="B49" s="6" t="s">
        <v>27</v>
      </c>
      <c r="C49" s="6" t="s">
        <v>17</v>
      </c>
      <c r="D49" s="25" t="s">
        <v>36</v>
      </c>
      <c r="E49" s="11">
        <v>11978</v>
      </c>
      <c r="F49" s="8">
        <f>E49/10</f>
        <v>1197.8</v>
      </c>
      <c r="G49" s="11">
        <f t="shared" si="0"/>
        <v>-141.20000000000005</v>
      </c>
      <c r="H49" s="11">
        <f t="shared" si="1"/>
        <v>66.799999999999955</v>
      </c>
      <c r="J49" s="15" t="s">
        <v>16</v>
      </c>
      <c r="K49" s="15" t="s">
        <v>27</v>
      </c>
      <c r="L49" s="15" t="s">
        <v>41</v>
      </c>
      <c r="M49" s="25" t="s">
        <v>36</v>
      </c>
      <c r="N49" s="16">
        <v>12720</v>
      </c>
      <c r="O49" s="16">
        <f>N49/10</f>
        <v>1272</v>
      </c>
      <c r="P49" s="31">
        <f t="shared" si="2"/>
        <v>-67</v>
      </c>
      <c r="Q49" s="31">
        <f t="shared" si="3"/>
        <v>141</v>
      </c>
      <c r="S49" s="17" t="s">
        <v>16</v>
      </c>
      <c r="T49" s="17" t="s">
        <v>27</v>
      </c>
      <c r="U49" s="17" t="s">
        <v>42</v>
      </c>
      <c r="V49" s="25" t="s">
        <v>36</v>
      </c>
      <c r="W49" s="18">
        <v>13118</v>
      </c>
      <c r="X49" s="18">
        <f>W49/10</f>
        <v>1311.8</v>
      </c>
      <c r="Y49" s="30">
        <f t="shared" si="4"/>
        <v>-27.200000000000045</v>
      </c>
      <c r="Z49" s="30">
        <f t="shared" si="5"/>
        <v>180.79999999999995</v>
      </c>
    </row>
    <row r="50" spans="1:26" x14ac:dyDescent="0.25">
      <c r="A50" s="6" t="s">
        <v>29</v>
      </c>
      <c r="B50" s="6" t="s">
        <v>27</v>
      </c>
      <c r="C50" s="6" t="s">
        <v>17</v>
      </c>
      <c r="D50" s="25" t="s">
        <v>36</v>
      </c>
      <c r="E50" s="11">
        <v>12376</v>
      </c>
      <c r="F50" s="8">
        <f>E50/10</f>
        <v>1237.5999999999999</v>
      </c>
      <c r="G50" s="11">
        <f t="shared" si="0"/>
        <v>-101.40000000000009</v>
      </c>
      <c r="H50" s="11">
        <f t="shared" si="1"/>
        <v>106.59999999999991</v>
      </c>
      <c r="J50" s="15" t="s">
        <v>30</v>
      </c>
      <c r="K50" s="15" t="s">
        <v>27</v>
      </c>
      <c r="L50" s="15" t="s">
        <v>41</v>
      </c>
      <c r="M50" s="21" t="s">
        <v>0</v>
      </c>
      <c r="N50" s="16">
        <v>12962</v>
      </c>
      <c r="O50" s="16">
        <f>N50/10</f>
        <v>1296.2</v>
      </c>
      <c r="P50" s="31">
        <f t="shared" si="2"/>
        <v>-42.799999999999955</v>
      </c>
      <c r="Q50" s="31">
        <f t="shared" si="3"/>
        <v>165.20000000000005</v>
      </c>
      <c r="S50" s="17" t="s">
        <v>29</v>
      </c>
      <c r="T50" s="17" t="s">
        <v>27</v>
      </c>
      <c r="U50" s="17" t="s">
        <v>42</v>
      </c>
      <c r="V50" s="25" t="s">
        <v>36</v>
      </c>
      <c r="W50" s="18">
        <v>13516</v>
      </c>
      <c r="X50" s="18">
        <f>W50/10</f>
        <v>1351.6</v>
      </c>
      <c r="Y50" s="30">
        <f t="shared" si="4"/>
        <v>12.599999999999909</v>
      </c>
      <c r="Z50" s="30">
        <f t="shared" si="5"/>
        <v>220.59999999999991</v>
      </c>
    </row>
    <row r="51" spans="1:26" x14ac:dyDescent="0.25">
      <c r="A51" s="6" t="s">
        <v>32</v>
      </c>
      <c r="B51" s="6" t="s">
        <v>27</v>
      </c>
      <c r="C51" s="6" t="s">
        <v>17</v>
      </c>
      <c r="D51" s="25" t="s">
        <v>36</v>
      </c>
      <c r="E51" s="11">
        <v>12706</v>
      </c>
      <c r="F51" s="8">
        <f>E51/10</f>
        <v>1270.5999999999999</v>
      </c>
      <c r="G51" s="11">
        <f t="shared" si="0"/>
        <v>-68.400000000000091</v>
      </c>
      <c r="H51" s="11">
        <f t="shared" si="1"/>
        <v>139.59999999999991</v>
      </c>
      <c r="J51" s="15" t="s">
        <v>29</v>
      </c>
      <c r="K51" s="15" t="s">
        <v>27</v>
      </c>
      <c r="L51" s="15" t="s">
        <v>41</v>
      </c>
      <c r="M51" s="25" t="s">
        <v>36</v>
      </c>
      <c r="N51" s="16">
        <v>13118</v>
      </c>
      <c r="O51" s="16">
        <f>N51/10</f>
        <v>1311.8</v>
      </c>
      <c r="P51" s="31">
        <f t="shared" si="2"/>
        <v>-27.200000000000045</v>
      </c>
      <c r="Q51" s="31">
        <f t="shared" si="3"/>
        <v>180.79999999999995</v>
      </c>
      <c r="S51" s="17" t="s">
        <v>32</v>
      </c>
      <c r="T51" s="17" t="s">
        <v>27</v>
      </c>
      <c r="U51" s="17" t="s">
        <v>42</v>
      </c>
      <c r="V51" s="25" t="s">
        <v>36</v>
      </c>
      <c r="W51" s="18">
        <v>13846</v>
      </c>
      <c r="X51" s="18">
        <f>W51/10</f>
        <v>1384.6</v>
      </c>
      <c r="Y51" s="30">
        <f t="shared" si="4"/>
        <v>45.599999999999909</v>
      </c>
      <c r="Z51" s="30">
        <f t="shared" si="5"/>
        <v>253.59999999999991</v>
      </c>
    </row>
    <row r="52" spans="1:26" x14ac:dyDescent="0.25">
      <c r="A52" s="6" t="s">
        <v>30</v>
      </c>
      <c r="B52" s="6" t="s">
        <v>27</v>
      </c>
      <c r="C52" s="6" t="s">
        <v>17</v>
      </c>
      <c r="D52" s="26" t="s">
        <v>37</v>
      </c>
      <c r="E52" s="11">
        <v>12962</v>
      </c>
      <c r="F52" s="8">
        <f>E52/10</f>
        <v>1296.2</v>
      </c>
      <c r="G52" s="11">
        <f t="shared" si="0"/>
        <v>-42.799999999999955</v>
      </c>
      <c r="H52" s="11">
        <f t="shared" si="1"/>
        <v>165.20000000000005</v>
      </c>
      <c r="J52" s="15" t="s">
        <v>32</v>
      </c>
      <c r="K52" s="15" t="s">
        <v>27</v>
      </c>
      <c r="L52" s="15" t="s">
        <v>41</v>
      </c>
      <c r="M52" s="21" t="s">
        <v>0</v>
      </c>
      <c r="N52" s="16">
        <v>13448</v>
      </c>
      <c r="O52" s="16">
        <f>N52/10</f>
        <v>1344.8</v>
      </c>
      <c r="P52" s="31">
        <f t="shared" si="2"/>
        <v>5.7999999999999545</v>
      </c>
      <c r="Q52" s="31">
        <f t="shared" si="3"/>
        <v>213.79999999999995</v>
      </c>
      <c r="S52" s="17" t="s">
        <v>30</v>
      </c>
      <c r="T52" s="17" t="s">
        <v>27</v>
      </c>
      <c r="U52" s="17" t="s">
        <v>42</v>
      </c>
      <c r="V52" s="26" t="s">
        <v>37</v>
      </c>
      <c r="W52" s="18">
        <v>14102</v>
      </c>
      <c r="X52" s="18">
        <f>W52/10</f>
        <v>1410.2</v>
      </c>
      <c r="Y52" s="30">
        <f t="shared" si="4"/>
        <v>71.200000000000045</v>
      </c>
      <c r="Z52" s="30">
        <f t="shared" si="5"/>
        <v>279.20000000000005</v>
      </c>
    </row>
    <row r="53" spans="1:26" x14ac:dyDescent="0.25">
      <c r="A53" s="6" t="s">
        <v>19</v>
      </c>
      <c r="B53" s="6" t="s">
        <v>28</v>
      </c>
      <c r="C53" s="6" t="s">
        <v>17</v>
      </c>
      <c r="D53" s="21" t="s">
        <v>0</v>
      </c>
      <c r="E53" s="11">
        <v>13264</v>
      </c>
      <c r="F53" s="8">
        <f>E53/10</f>
        <v>1326.4</v>
      </c>
      <c r="G53" s="11">
        <f t="shared" si="0"/>
        <v>-12.599999999999909</v>
      </c>
      <c r="H53" s="11">
        <f t="shared" si="1"/>
        <v>195.40000000000009</v>
      </c>
      <c r="J53" s="15" t="s">
        <v>32</v>
      </c>
      <c r="K53" s="15" t="s">
        <v>27</v>
      </c>
      <c r="L53" s="15" t="s">
        <v>41</v>
      </c>
      <c r="M53" s="25" t="s">
        <v>36</v>
      </c>
      <c r="N53" s="16">
        <v>13448</v>
      </c>
      <c r="O53" s="16">
        <f>N53/10</f>
        <v>1344.8</v>
      </c>
      <c r="P53" s="31">
        <f t="shared" si="2"/>
        <v>5.7999999999999545</v>
      </c>
      <c r="Q53" s="31">
        <f t="shared" si="3"/>
        <v>213.79999999999995</v>
      </c>
      <c r="S53" s="17" t="s">
        <v>19</v>
      </c>
      <c r="T53" s="17" t="s">
        <v>28</v>
      </c>
      <c r="U53" s="17" t="s">
        <v>42</v>
      </c>
      <c r="V53" s="21" t="s">
        <v>0</v>
      </c>
      <c r="W53" s="18">
        <v>14404</v>
      </c>
      <c r="X53" s="18">
        <f>W53/10</f>
        <v>1440.4</v>
      </c>
      <c r="Y53" s="30">
        <f t="shared" si="4"/>
        <v>101.40000000000009</v>
      </c>
      <c r="Z53" s="30">
        <f t="shared" si="5"/>
        <v>309.40000000000009</v>
      </c>
    </row>
    <row r="54" spans="1:26" x14ac:dyDescent="0.25">
      <c r="A54" s="6" t="s">
        <v>20</v>
      </c>
      <c r="B54" s="6" t="s">
        <v>28</v>
      </c>
      <c r="C54" s="6" t="s">
        <v>17</v>
      </c>
      <c r="D54" s="21" t="s">
        <v>0</v>
      </c>
      <c r="E54" s="11">
        <v>13264</v>
      </c>
      <c r="F54" s="8">
        <f>E54/10</f>
        <v>1326.4</v>
      </c>
      <c r="G54" s="11">
        <f t="shared" si="0"/>
        <v>-12.599999999999909</v>
      </c>
      <c r="H54" s="11">
        <f t="shared" si="1"/>
        <v>195.40000000000009</v>
      </c>
      <c r="J54" s="15" t="s">
        <v>30</v>
      </c>
      <c r="K54" s="15" t="s">
        <v>27</v>
      </c>
      <c r="L54" s="15" t="s">
        <v>41</v>
      </c>
      <c r="M54" s="26" t="s">
        <v>37</v>
      </c>
      <c r="N54" s="16">
        <v>13704</v>
      </c>
      <c r="O54" s="16">
        <f>N54/10</f>
        <v>1370.4</v>
      </c>
      <c r="P54" s="31">
        <f t="shared" si="2"/>
        <v>31.400000000000091</v>
      </c>
      <c r="Q54" s="31">
        <f t="shared" si="3"/>
        <v>239.40000000000009</v>
      </c>
      <c r="S54" s="17" t="s">
        <v>20</v>
      </c>
      <c r="T54" s="17" t="s">
        <v>28</v>
      </c>
      <c r="U54" s="17" t="s">
        <v>42</v>
      </c>
      <c r="V54" s="21" t="s">
        <v>0</v>
      </c>
      <c r="W54" s="18">
        <v>14404</v>
      </c>
      <c r="X54" s="18">
        <f>W54/10</f>
        <v>1440.4</v>
      </c>
      <c r="Y54" s="30">
        <f t="shared" si="4"/>
        <v>101.40000000000009</v>
      </c>
      <c r="Z54" s="30">
        <f t="shared" si="5"/>
        <v>309.40000000000009</v>
      </c>
    </row>
    <row r="55" spans="1:26" x14ac:dyDescent="0.25">
      <c r="A55" s="6" t="s">
        <v>21</v>
      </c>
      <c r="B55" s="6" t="s">
        <v>28</v>
      </c>
      <c r="C55" s="6" t="s">
        <v>17</v>
      </c>
      <c r="D55" s="21" t="s">
        <v>0</v>
      </c>
      <c r="E55" s="11">
        <v>13264</v>
      </c>
      <c r="F55" s="8">
        <f>E55/10</f>
        <v>1326.4</v>
      </c>
      <c r="G55" s="11">
        <f t="shared" si="0"/>
        <v>-12.599999999999909</v>
      </c>
      <c r="H55" s="11">
        <f t="shared" si="1"/>
        <v>195.40000000000009</v>
      </c>
      <c r="J55" s="15" t="s">
        <v>19</v>
      </c>
      <c r="K55" s="15" t="s">
        <v>28</v>
      </c>
      <c r="L55" s="15" t="s">
        <v>41</v>
      </c>
      <c r="M55" s="21" t="s">
        <v>0</v>
      </c>
      <c r="N55" s="16">
        <v>14244</v>
      </c>
      <c r="O55" s="16">
        <f>N55/10</f>
        <v>1424.4</v>
      </c>
      <c r="P55" s="31">
        <f t="shared" si="2"/>
        <v>85.400000000000091</v>
      </c>
      <c r="Q55" s="31">
        <f t="shared" si="3"/>
        <v>293.40000000000009</v>
      </c>
      <c r="S55" s="17" t="s">
        <v>21</v>
      </c>
      <c r="T55" s="17" t="s">
        <v>28</v>
      </c>
      <c r="U55" s="17" t="s">
        <v>42</v>
      </c>
      <c r="V55" s="21" t="s">
        <v>0</v>
      </c>
      <c r="W55" s="18">
        <v>14404</v>
      </c>
      <c r="X55" s="18">
        <f>W55/10</f>
        <v>1440.4</v>
      </c>
      <c r="Y55" s="30">
        <f t="shared" si="4"/>
        <v>101.40000000000009</v>
      </c>
      <c r="Z55" s="30">
        <f t="shared" si="5"/>
        <v>309.40000000000009</v>
      </c>
    </row>
    <row r="56" spans="1:26" x14ac:dyDescent="0.25">
      <c r="A56" s="6" t="s">
        <v>22</v>
      </c>
      <c r="B56" s="6" t="s">
        <v>28</v>
      </c>
      <c r="C56" s="6" t="s">
        <v>17</v>
      </c>
      <c r="D56" s="21" t="s">
        <v>0</v>
      </c>
      <c r="E56" s="11">
        <v>13264</v>
      </c>
      <c r="F56" s="8">
        <f>E56/10</f>
        <v>1326.4</v>
      </c>
      <c r="G56" s="11">
        <f t="shared" si="0"/>
        <v>-12.599999999999909</v>
      </c>
      <c r="H56" s="11">
        <f t="shared" si="1"/>
        <v>195.40000000000009</v>
      </c>
      <c r="J56" s="15" t="s">
        <v>20</v>
      </c>
      <c r="K56" s="15" t="s">
        <v>28</v>
      </c>
      <c r="L56" s="15" t="s">
        <v>41</v>
      </c>
      <c r="M56" s="21" t="s">
        <v>0</v>
      </c>
      <c r="N56" s="16">
        <v>14244</v>
      </c>
      <c r="O56" s="16">
        <f>N56/10</f>
        <v>1424.4</v>
      </c>
      <c r="P56" s="31">
        <f t="shared" si="2"/>
        <v>85.400000000000091</v>
      </c>
      <c r="Q56" s="31">
        <f t="shared" si="3"/>
        <v>293.40000000000009</v>
      </c>
      <c r="S56" s="17" t="s">
        <v>22</v>
      </c>
      <c r="T56" s="17" t="s">
        <v>28</v>
      </c>
      <c r="U56" s="17" t="s">
        <v>42</v>
      </c>
      <c r="V56" s="21" t="s">
        <v>0</v>
      </c>
      <c r="W56" s="18">
        <v>14404</v>
      </c>
      <c r="X56" s="18">
        <f>W56/10</f>
        <v>1440.4</v>
      </c>
      <c r="Y56" s="30">
        <f t="shared" si="4"/>
        <v>101.40000000000009</v>
      </c>
      <c r="Z56" s="30">
        <f t="shared" si="5"/>
        <v>309.40000000000009</v>
      </c>
    </row>
    <row r="57" spans="1:26" x14ac:dyDescent="0.25">
      <c r="A57" s="6" t="s">
        <v>23</v>
      </c>
      <c r="B57" s="6" t="s">
        <v>28</v>
      </c>
      <c r="C57" s="6" t="s">
        <v>17</v>
      </c>
      <c r="D57" s="21" t="s">
        <v>0</v>
      </c>
      <c r="E57" s="11">
        <v>13264</v>
      </c>
      <c r="F57" s="8">
        <f>E57/10</f>
        <v>1326.4</v>
      </c>
      <c r="G57" s="11">
        <f t="shared" si="0"/>
        <v>-12.599999999999909</v>
      </c>
      <c r="H57" s="11">
        <f t="shared" si="1"/>
        <v>195.40000000000009</v>
      </c>
      <c r="J57" s="15" t="s">
        <v>21</v>
      </c>
      <c r="K57" s="15" t="s">
        <v>28</v>
      </c>
      <c r="L57" s="15" t="s">
        <v>41</v>
      </c>
      <c r="M57" s="21" t="s">
        <v>0</v>
      </c>
      <c r="N57" s="16">
        <v>14244</v>
      </c>
      <c r="O57" s="16">
        <f>N57/10</f>
        <v>1424.4</v>
      </c>
      <c r="P57" s="31">
        <f t="shared" si="2"/>
        <v>85.400000000000091</v>
      </c>
      <c r="Q57" s="31">
        <f t="shared" si="3"/>
        <v>293.40000000000009</v>
      </c>
      <c r="S57" s="17" t="s">
        <v>23</v>
      </c>
      <c r="T57" s="17" t="s">
        <v>28</v>
      </c>
      <c r="U57" s="17" t="s">
        <v>42</v>
      </c>
      <c r="V57" s="21" t="s">
        <v>0</v>
      </c>
      <c r="W57" s="18">
        <v>14404</v>
      </c>
      <c r="X57" s="18">
        <f>W57/10</f>
        <v>1440.4</v>
      </c>
      <c r="Y57" s="30">
        <f t="shared" si="4"/>
        <v>101.40000000000009</v>
      </c>
      <c r="Z57" s="30">
        <f t="shared" si="5"/>
        <v>309.40000000000009</v>
      </c>
    </row>
    <row r="58" spans="1:26" x14ac:dyDescent="0.25">
      <c r="A58" s="6" t="s">
        <v>24</v>
      </c>
      <c r="B58" s="6" t="s">
        <v>28</v>
      </c>
      <c r="C58" s="6" t="s">
        <v>17</v>
      </c>
      <c r="D58" s="21" t="s">
        <v>0</v>
      </c>
      <c r="E58" s="11">
        <v>13264</v>
      </c>
      <c r="F58" s="8">
        <f>E58/10</f>
        <v>1326.4</v>
      </c>
      <c r="G58" s="11">
        <f t="shared" si="0"/>
        <v>-12.599999999999909</v>
      </c>
      <c r="H58" s="11">
        <f t="shared" si="1"/>
        <v>195.40000000000009</v>
      </c>
      <c r="J58" s="15" t="s">
        <v>22</v>
      </c>
      <c r="K58" s="15" t="s">
        <v>28</v>
      </c>
      <c r="L58" s="15" t="s">
        <v>41</v>
      </c>
      <c r="M58" s="21" t="s">
        <v>0</v>
      </c>
      <c r="N58" s="16">
        <v>14244</v>
      </c>
      <c r="O58" s="16">
        <f>N58/10</f>
        <v>1424.4</v>
      </c>
      <c r="P58" s="31">
        <f t="shared" si="2"/>
        <v>85.400000000000091</v>
      </c>
      <c r="Q58" s="31">
        <f t="shared" si="3"/>
        <v>293.40000000000009</v>
      </c>
      <c r="S58" s="17" t="s">
        <v>24</v>
      </c>
      <c r="T58" s="17" t="s">
        <v>28</v>
      </c>
      <c r="U58" s="17" t="s">
        <v>42</v>
      </c>
      <c r="V58" s="21" t="s">
        <v>0</v>
      </c>
      <c r="W58" s="18">
        <v>14404</v>
      </c>
      <c r="X58" s="18">
        <f>W58/10</f>
        <v>1440.4</v>
      </c>
      <c r="Y58" s="30">
        <f t="shared" si="4"/>
        <v>101.40000000000009</v>
      </c>
      <c r="Z58" s="30">
        <f t="shared" si="5"/>
        <v>309.40000000000009</v>
      </c>
    </row>
    <row r="59" spans="1:26" x14ac:dyDescent="0.25">
      <c r="A59" s="6" t="s">
        <v>25</v>
      </c>
      <c r="B59" s="6" t="s">
        <v>28</v>
      </c>
      <c r="C59" s="6" t="s">
        <v>17</v>
      </c>
      <c r="D59" s="21" t="s">
        <v>0</v>
      </c>
      <c r="E59" s="11">
        <v>13264</v>
      </c>
      <c r="F59" s="8">
        <f>E59/10</f>
        <v>1326.4</v>
      </c>
      <c r="G59" s="11">
        <f t="shared" si="0"/>
        <v>-12.599999999999909</v>
      </c>
      <c r="H59" s="11">
        <f t="shared" si="1"/>
        <v>195.40000000000009</v>
      </c>
      <c r="J59" s="15" t="s">
        <v>23</v>
      </c>
      <c r="K59" s="15" t="s">
        <v>28</v>
      </c>
      <c r="L59" s="15" t="s">
        <v>41</v>
      </c>
      <c r="M59" s="21" t="s">
        <v>0</v>
      </c>
      <c r="N59" s="16">
        <v>14244</v>
      </c>
      <c r="O59" s="16">
        <f>N59/10</f>
        <v>1424.4</v>
      </c>
      <c r="P59" s="31">
        <f t="shared" si="2"/>
        <v>85.400000000000091</v>
      </c>
      <c r="Q59" s="31">
        <f t="shared" si="3"/>
        <v>293.40000000000009</v>
      </c>
      <c r="S59" s="17" t="s">
        <v>25</v>
      </c>
      <c r="T59" s="17" t="s">
        <v>28</v>
      </c>
      <c r="U59" s="17" t="s">
        <v>42</v>
      </c>
      <c r="V59" s="21" t="s">
        <v>0</v>
      </c>
      <c r="W59" s="18">
        <v>14404</v>
      </c>
      <c r="X59" s="18">
        <f>W59/10</f>
        <v>1440.4</v>
      </c>
      <c r="Y59" s="30">
        <f t="shared" si="4"/>
        <v>101.40000000000009</v>
      </c>
      <c r="Z59" s="30">
        <f t="shared" si="5"/>
        <v>309.40000000000009</v>
      </c>
    </row>
    <row r="60" spans="1:26" x14ac:dyDescent="0.25">
      <c r="A60" s="6" t="s">
        <v>4</v>
      </c>
      <c r="B60" s="6" t="s">
        <v>27</v>
      </c>
      <c r="C60" s="6" t="s">
        <v>17</v>
      </c>
      <c r="D60" s="21" t="s">
        <v>0</v>
      </c>
      <c r="E60" s="7">
        <v>13632</v>
      </c>
      <c r="F60" s="8">
        <f>E60/10</f>
        <v>1363.2</v>
      </c>
      <c r="G60" s="11">
        <f t="shared" si="0"/>
        <v>24.200000000000045</v>
      </c>
      <c r="H60" s="11">
        <f t="shared" si="1"/>
        <v>232.20000000000005</v>
      </c>
      <c r="J60" s="15" t="s">
        <v>24</v>
      </c>
      <c r="K60" s="15" t="s">
        <v>28</v>
      </c>
      <c r="L60" s="15" t="s">
        <v>41</v>
      </c>
      <c r="M60" s="21" t="s">
        <v>0</v>
      </c>
      <c r="N60" s="16">
        <v>14244</v>
      </c>
      <c r="O60" s="16">
        <f>N60/10</f>
        <v>1424.4</v>
      </c>
      <c r="P60" s="31">
        <f t="shared" si="2"/>
        <v>85.400000000000091</v>
      </c>
      <c r="Q60" s="31">
        <f t="shared" si="3"/>
        <v>293.40000000000009</v>
      </c>
      <c r="S60" s="17" t="s">
        <v>29</v>
      </c>
      <c r="T60" s="17" t="s">
        <v>27</v>
      </c>
      <c r="U60" s="17" t="s">
        <v>42</v>
      </c>
      <c r="V60" s="21" t="s">
        <v>0</v>
      </c>
      <c r="W60" s="18">
        <v>14404</v>
      </c>
      <c r="X60" s="18">
        <f>W60/10</f>
        <v>1440.4</v>
      </c>
      <c r="Y60" s="30">
        <f t="shared" si="4"/>
        <v>101.40000000000009</v>
      </c>
      <c r="Z60" s="30">
        <f t="shared" si="5"/>
        <v>309.40000000000009</v>
      </c>
    </row>
    <row r="61" spans="1:26" x14ac:dyDescent="0.25">
      <c r="A61" s="6" t="s">
        <v>5</v>
      </c>
      <c r="B61" s="6" t="s">
        <v>27</v>
      </c>
      <c r="C61" s="6" t="s">
        <v>17</v>
      </c>
      <c r="D61" s="21" t="s">
        <v>0</v>
      </c>
      <c r="E61" s="7">
        <v>13632</v>
      </c>
      <c r="F61" s="8">
        <f>E61/10</f>
        <v>1363.2</v>
      </c>
      <c r="G61" s="11">
        <f t="shared" si="0"/>
        <v>24.200000000000045</v>
      </c>
      <c r="H61" s="11">
        <f t="shared" si="1"/>
        <v>232.20000000000005</v>
      </c>
      <c r="J61" s="15" t="s">
        <v>25</v>
      </c>
      <c r="K61" s="15" t="s">
        <v>28</v>
      </c>
      <c r="L61" s="15" t="s">
        <v>41</v>
      </c>
      <c r="M61" s="21" t="s">
        <v>0</v>
      </c>
      <c r="N61" s="16">
        <v>14244</v>
      </c>
      <c r="O61" s="16">
        <f>N61/10</f>
        <v>1424.4</v>
      </c>
      <c r="P61" s="31">
        <f t="shared" si="2"/>
        <v>85.400000000000091</v>
      </c>
      <c r="Q61" s="31">
        <f t="shared" si="3"/>
        <v>293.40000000000009</v>
      </c>
      <c r="S61" s="17" t="s">
        <v>30</v>
      </c>
      <c r="T61" s="17" t="s">
        <v>27</v>
      </c>
      <c r="U61" s="17" t="s">
        <v>42</v>
      </c>
      <c r="V61" s="21" t="s">
        <v>0</v>
      </c>
      <c r="W61" s="18">
        <v>14404</v>
      </c>
      <c r="X61" s="18">
        <f>W61/10</f>
        <v>1440.4</v>
      </c>
      <c r="Y61" s="30">
        <f t="shared" si="4"/>
        <v>101.40000000000009</v>
      </c>
      <c r="Z61" s="30">
        <f t="shared" si="5"/>
        <v>309.40000000000009</v>
      </c>
    </row>
    <row r="62" spans="1:26" x14ac:dyDescent="0.25">
      <c r="A62" s="6" t="s">
        <v>6</v>
      </c>
      <c r="B62" s="6" t="s">
        <v>27</v>
      </c>
      <c r="C62" s="6" t="s">
        <v>17</v>
      </c>
      <c r="D62" s="21" t="s">
        <v>0</v>
      </c>
      <c r="E62" s="7">
        <v>13632</v>
      </c>
      <c r="F62" s="8">
        <f>E62/10</f>
        <v>1363.2</v>
      </c>
      <c r="G62" s="11">
        <f t="shared" si="0"/>
        <v>24.200000000000045</v>
      </c>
      <c r="H62" s="11">
        <f t="shared" si="1"/>
        <v>232.20000000000005</v>
      </c>
      <c r="J62" s="15" t="s">
        <v>24</v>
      </c>
      <c r="K62" s="15" t="s">
        <v>28</v>
      </c>
      <c r="L62" s="15" t="s">
        <v>41</v>
      </c>
      <c r="M62" s="23" t="s">
        <v>40</v>
      </c>
      <c r="N62" s="16">
        <v>14244</v>
      </c>
      <c r="O62" s="16">
        <f>N62/10</f>
        <v>1424.4</v>
      </c>
      <c r="P62" s="31">
        <f t="shared" si="2"/>
        <v>85.400000000000091</v>
      </c>
      <c r="Q62" s="31">
        <f t="shared" si="3"/>
        <v>293.40000000000009</v>
      </c>
      <c r="S62" s="17" t="s">
        <v>32</v>
      </c>
      <c r="T62" s="17" t="s">
        <v>27</v>
      </c>
      <c r="U62" s="17" t="s">
        <v>42</v>
      </c>
      <c r="V62" s="21" t="s">
        <v>0</v>
      </c>
      <c r="W62" s="18">
        <v>14404</v>
      </c>
      <c r="X62" s="18">
        <f>W62/10</f>
        <v>1440.4</v>
      </c>
      <c r="Y62" s="30">
        <f t="shared" si="4"/>
        <v>101.40000000000009</v>
      </c>
      <c r="Z62" s="30">
        <f t="shared" si="5"/>
        <v>309.40000000000009</v>
      </c>
    </row>
    <row r="63" spans="1:26" x14ac:dyDescent="0.25">
      <c r="A63" s="6" t="s">
        <v>7</v>
      </c>
      <c r="B63" s="6" t="s">
        <v>27</v>
      </c>
      <c r="C63" s="6" t="s">
        <v>17</v>
      </c>
      <c r="D63" s="21" t="s">
        <v>0</v>
      </c>
      <c r="E63" s="7">
        <v>13632</v>
      </c>
      <c r="F63" s="8">
        <f>E63/10</f>
        <v>1363.2</v>
      </c>
      <c r="G63" s="11">
        <f t="shared" si="0"/>
        <v>24.200000000000045</v>
      </c>
      <c r="H63" s="11">
        <f t="shared" si="1"/>
        <v>232.20000000000005</v>
      </c>
      <c r="J63" s="15" t="s">
        <v>25</v>
      </c>
      <c r="K63" s="15" t="s">
        <v>28</v>
      </c>
      <c r="L63" s="15" t="s">
        <v>41</v>
      </c>
      <c r="M63" s="23" t="s">
        <v>40</v>
      </c>
      <c r="N63" s="16">
        <v>14244</v>
      </c>
      <c r="O63" s="16">
        <f>N63/10</f>
        <v>1424.4</v>
      </c>
      <c r="P63" s="31">
        <f t="shared" si="2"/>
        <v>85.400000000000091</v>
      </c>
      <c r="Q63" s="31">
        <f t="shared" si="3"/>
        <v>293.40000000000009</v>
      </c>
      <c r="S63" s="17" t="s">
        <v>24</v>
      </c>
      <c r="T63" s="17" t="s">
        <v>28</v>
      </c>
      <c r="U63" s="17" t="s">
        <v>42</v>
      </c>
      <c r="V63" s="23" t="s">
        <v>40</v>
      </c>
      <c r="W63" s="18">
        <v>14642</v>
      </c>
      <c r="X63" s="18">
        <f>W63/10</f>
        <v>1464.2</v>
      </c>
      <c r="Y63" s="30">
        <f t="shared" si="4"/>
        <v>125.20000000000005</v>
      </c>
      <c r="Z63" s="30">
        <f t="shared" si="5"/>
        <v>333.20000000000005</v>
      </c>
    </row>
    <row r="64" spans="1:26" x14ac:dyDescent="0.25">
      <c r="A64" s="6" t="s">
        <v>8</v>
      </c>
      <c r="B64" s="6" t="s">
        <v>27</v>
      </c>
      <c r="C64" s="6" t="s">
        <v>17</v>
      </c>
      <c r="D64" s="21" t="s">
        <v>0</v>
      </c>
      <c r="E64" s="7">
        <v>13632</v>
      </c>
      <c r="F64" s="8">
        <f>E64/10</f>
        <v>1363.2</v>
      </c>
      <c r="G64" s="11">
        <f t="shared" si="0"/>
        <v>24.200000000000045</v>
      </c>
      <c r="H64" s="11">
        <f t="shared" si="1"/>
        <v>232.20000000000005</v>
      </c>
      <c r="J64" s="15" t="s">
        <v>4</v>
      </c>
      <c r="K64" s="15" t="s">
        <v>27</v>
      </c>
      <c r="L64" s="15" t="s">
        <v>41</v>
      </c>
      <c r="M64" s="21" t="s">
        <v>0</v>
      </c>
      <c r="N64" s="16">
        <v>14374</v>
      </c>
      <c r="O64" s="16">
        <f>N64/10</f>
        <v>1437.4</v>
      </c>
      <c r="P64" s="31">
        <f t="shared" si="2"/>
        <v>98.400000000000091</v>
      </c>
      <c r="Q64" s="31">
        <f t="shared" si="3"/>
        <v>306.40000000000009</v>
      </c>
      <c r="S64" s="17" t="s">
        <v>25</v>
      </c>
      <c r="T64" s="17" t="s">
        <v>28</v>
      </c>
      <c r="U64" s="17" t="s">
        <v>42</v>
      </c>
      <c r="V64" s="23" t="s">
        <v>40</v>
      </c>
      <c r="W64" s="18">
        <v>14642</v>
      </c>
      <c r="X64" s="18">
        <f>W64/10</f>
        <v>1464.2</v>
      </c>
      <c r="Y64" s="30">
        <f t="shared" si="4"/>
        <v>125.20000000000005</v>
      </c>
      <c r="Z64" s="30">
        <f t="shared" si="5"/>
        <v>333.20000000000005</v>
      </c>
    </row>
    <row r="65" spans="1:26" x14ac:dyDescent="0.25">
      <c r="A65" s="6" t="s">
        <v>9</v>
      </c>
      <c r="B65" s="6" t="s">
        <v>27</v>
      </c>
      <c r="C65" s="6" t="s">
        <v>17</v>
      </c>
      <c r="D65" s="21" t="s">
        <v>0</v>
      </c>
      <c r="E65" s="7">
        <v>13632</v>
      </c>
      <c r="F65" s="8">
        <f>E65/10</f>
        <v>1363.2</v>
      </c>
      <c r="G65" s="11">
        <f t="shared" si="0"/>
        <v>24.200000000000045</v>
      </c>
      <c r="H65" s="11">
        <f t="shared" si="1"/>
        <v>232.20000000000005</v>
      </c>
      <c r="J65" s="15" t="s">
        <v>5</v>
      </c>
      <c r="K65" s="15" t="s">
        <v>27</v>
      </c>
      <c r="L65" s="15" t="s">
        <v>41</v>
      </c>
      <c r="M65" s="21" t="s">
        <v>0</v>
      </c>
      <c r="N65" s="16">
        <v>14374</v>
      </c>
      <c r="O65" s="16">
        <f>N65/10</f>
        <v>1437.4</v>
      </c>
      <c r="P65" s="31">
        <f t="shared" si="2"/>
        <v>98.400000000000091</v>
      </c>
      <c r="Q65" s="31">
        <f t="shared" si="3"/>
        <v>306.40000000000009</v>
      </c>
      <c r="S65" s="17" t="s">
        <v>4</v>
      </c>
      <c r="T65" s="17" t="s">
        <v>27</v>
      </c>
      <c r="U65" s="17" t="s">
        <v>42</v>
      </c>
      <c r="V65" s="21" t="s">
        <v>0</v>
      </c>
      <c r="W65" s="18">
        <v>14772</v>
      </c>
      <c r="X65" s="18">
        <f>W65/10</f>
        <v>1477.2</v>
      </c>
      <c r="Y65" s="30">
        <f t="shared" si="4"/>
        <v>138.20000000000005</v>
      </c>
      <c r="Z65" s="30">
        <f t="shared" si="5"/>
        <v>346.20000000000005</v>
      </c>
    </row>
    <row r="66" spans="1:26" x14ac:dyDescent="0.25">
      <c r="A66" s="6" t="s">
        <v>1</v>
      </c>
      <c r="B66" s="6" t="s">
        <v>27</v>
      </c>
      <c r="C66" s="6" t="s">
        <v>17</v>
      </c>
      <c r="D66" s="21" t="s">
        <v>0</v>
      </c>
      <c r="E66" s="7">
        <v>13632</v>
      </c>
      <c r="F66" s="8">
        <f>E66/10</f>
        <v>1363.2</v>
      </c>
      <c r="G66" s="11">
        <f t="shared" si="0"/>
        <v>24.200000000000045</v>
      </c>
      <c r="H66" s="11">
        <f t="shared" si="1"/>
        <v>232.20000000000005</v>
      </c>
      <c r="J66" s="15" t="s">
        <v>6</v>
      </c>
      <c r="K66" s="15" t="s">
        <v>27</v>
      </c>
      <c r="L66" s="15" t="s">
        <v>41</v>
      </c>
      <c r="M66" s="21" t="s">
        <v>0</v>
      </c>
      <c r="N66" s="16">
        <v>14374</v>
      </c>
      <c r="O66" s="16">
        <f>N66/10</f>
        <v>1437.4</v>
      </c>
      <c r="P66" s="31">
        <f t="shared" si="2"/>
        <v>98.400000000000091</v>
      </c>
      <c r="Q66" s="31">
        <f t="shared" si="3"/>
        <v>306.40000000000009</v>
      </c>
      <c r="S66" s="17" t="s">
        <v>5</v>
      </c>
      <c r="T66" s="17" t="s">
        <v>27</v>
      </c>
      <c r="U66" s="17" t="s">
        <v>42</v>
      </c>
      <c r="V66" s="21" t="s">
        <v>0</v>
      </c>
      <c r="W66" s="18">
        <v>14772</v>
      </c>
      <c r="X66" s="18">
        <f>W66/10</f>
        <v>1477.2</v>
      </c>
      <c r="Y66" s="30">
        <f t="shared" si="4"/>
        <v>138.20000000000005</v>
      </c>
      <c r="Z66" s="30">
        <f t="shared" si="5"/>
        <v>346.20000000000005</v>
      </c>
    </row>
    <row r="67" spans="1:26" x14ac:dyDescent="0.25">
      <c r="A67" s="6" t="s">
        <v>10</v>
      </c>
      <c r="B67" s="6" t="s">
        <v>27</v>
      </c>
      <c r="C67" s="6" t="s">
        <v>17</v>
      </c>
      <c r="D67" s="21" t="s">
        <v>0</v>
      </c>
      <c r="E67" s="7">
        <v>13632</v>
      </c>
      <c r="F67" s="8">
        <f>E67/10</f>
        <v>1363.2</v>
      </c>
      <c r="G67" s="11">
        <f t="shared" ref="G67:G94" si="8">F67-1339</f>
        <v>24.200000000000045</v>
      </c>
      <c r="H67" s="11">
        <f t="shared" ref="H67:H94" si="9">F67-1131</f>
        <v>232.20000000000005</v>
      </c>
      <c r="J67" s="15" t="s">
        <v>7</v>
      </c>
      <c r="K67" s="15" t="s">
        <v>27</v>
      </c>
      <c r="L67" s="15" t="s">
        <v>41</v>
      </c>
      <c r="M67" s="21" t="s">
        <v>0</v>
      </c>
      <c r="N67" s="16">
        <v>14374</v>
      </c>
      <c r="O67" s="16">
        <f>N67/10</f>
        <v>1437.4</v>
      </c>
      <c r="P67" s="31">
        <f t="shared" ref="P67:P94" si="10">O67-1339</f>
        <v>98.400000000000091</v>
      </c>
      <c r="Q67" s="31">
        <f t="shared" ref="Q67:Q94" si="11">O67-1131</f>
        <v>306.40000000000009</v>
      </c>
      <c r="S67" s="17" t="s">
        <v>6</v>
      </c>
      <c r="T67" s="17" t="s">
        <v>27</v>
      </c>
      <c r="U67" s="17" t="s">
        <v>42</v>
      </c>
      <c r="V67" s="21" t="s">
        <v>0</v>
      </c>
      <c r="W67" s="18">
        <v>14772</v>
      </c>
      <c r="X67" s="18">
        <f>W67/10</f>
        <v>1477.2</v>
      </c>
      <c r="Y67" s="30">
        <f t="shared" ref="Y67:Y94" si="12">X67-1339</f>
        <v>138.20000000000005</v>
      </c>
      <c r="Z67" s="30">
        <f t="shared" ref="Z67:Z94" si="13">X67-1131</f>
        <v>346.20000000000005</v>
      </c>
    </row>
    <row r="68" spans="1:26" x14ac:dyDescent="0.25">
      <c r="A68" s="6" t="s">
        <v>11</v>
      </c>
      <c r="B68" s="6" t="s">
        <v>27</v>
      </c>
      <c r="C68" s="6" t="s">
        <v>17</v>
      </c>
      <c r="D68" s="21" t="s">
        <v>0</v>
      </c>
      <c r="E68" s="7">
        <v>13632</v>
      </c>
      <c r="F68" s="8">
        <f>E68/10</f>
        <v>1363.2</v>
      </c>
      <c r="G68" s="11">
        <f t="shared" si="8"/>
        <v>24.200000000000045</v>
      </c>
      <c r="H68" s="11">
        <f t="shared" si="9"/>
        <v>232.20000000000005</v>
      </c>
      <c r="J68" s="15" t="s">
        <v>8</v>
      </c>
      <c r="K68" s="15" t="s">
        <v>27</v>
      </c>
      <c r="L68" s="15" t="s">
        <v>41</v>
      </c>
      <c r="M68" s="21" t="s">
        <v>0</v>
      </c>
      <c r="N68" s="16">
        <v>14374</v>
      </c>
      <c r="O68" s="16">
        <f>N68/10</f>
        <v>1437.4</v>
      </c>
      <c r="P68" s="31">
        <f t="shared" si="10"/>
        <v>98.400000000000091</v>
      </c>
      <c r="Q68" s="31">
        <f t="shared" si="11"/>
        <v>306.40000000000009</v>
      </c>
      <c r="S68" s="17" t="s">
        <v>7</v>
      </c>
      <c r="T68" s="17" t="s">
        <v>27</v>
      </c>
      <c r="U68" s="17" t="s">
        <v>42</v>
      </c>
      <c r="V68" s="21" t="s">
        <v>0</v>
      </c>
      <c r="W68" s="18">
        <v>14772</v>
      </c>
      <c r="X68" s="18">
        <f>W68/10</f>
        <v>1477.2</v>
      </c>
      <c r="Y68" s="30">
        <f t="shared" si="12"/>
        <v>138.20000000000005</v>
      </c>
      <c r="Z68" s="30">
        <f t="shared" si="13"/>
        <v>346.20000000000005</v>
      </c>
    </row>
    <row r="69" spans="1:26" x14ac:dyDescent="0.25">
      <c r="A69" s="6" t="s">
        <v>12</v>
      </c>
      <c r="B69" s="6" t="s">
        <v>27</v>
      </c>
      <c r="C69" s="6" t="s">
        <v>17</v>
      </c>
      <c r="D69" s="21" t="s">
        <v>0</v>
      </c>
      <c r="E69" s="7">
        <v>13632</v>
      </c>
      <c r="F69" s="8">
        <f>E69/10</f>
        <v>1363.2</v>
      </c>
      <c r="G69" s="11">
        <f t="shared" si="8"/>
        <v>24.200000000000045</v>
      </c>
      <c r="H69" s="11">
        <f t="shared" si="9"/>
        <v>232.20000000000005</v>
      </c>
      <c r="J69" s="15" t="s">
        <v>9</v>
      </c>
      <c r="K69" s="15" t="s">
        <v>27</v>
      </c>
      <c r="L69" s="15" t="s">
        <v>41</v>
      </c>
      <c r="M69" s="21" t="s">
        <v>0</v>
      </c>
      <c r="N69" s="16">
        <v>14374</v>
      </c>
      <c r="O69" s="16">
        <f>N69/10</f>
        <v>1437.4</v>
      </c>
      <c r="P69" s="31">
        <f t="shared" si="10"/>
        <v>98.400000000000091</v>
      </c>
      <c r="Q69" s="31">
        <f t="shared" si="11"/>
        <v>306.40000000000009</v>
      </c>
      <c r="S69" s="17" t="s">
        <v>8</v>
      </c>
      <c r="T69" s="17" t="s">
        <v>27</v>
      </c>
      <c r="U69" s="17" t="s">
        <v>42</v>
      </c>
      <c r="V69" s="21" t="s">
        <v>0</v>
      </c>
      <c r="W69" s="18">
        <v>14772</v>
      </c>
      <c r="X69" s="18">
        <f>W69/10</f>
        <v>1477.2</v>
      </c>
      <c r="Y69" s="30">
        <f t="shared" si="12"/>
        <v>138.20000000000005</v>
      </c>
      <c r="Z69" s="30">
        <f t="shared" si="13"/>
        <v>346.20000000000005</v>
      </c>
    </row>
    <row r="70" spans="1:26" x14ac:dyDescent="0.25">
      <c r="A70" s="6" t="s">
        <v>13</v>
      </c>
      <c r="B70" s="6" t="s">
        <v>27</v>
      </c>
      <c r="C70" s="6" t="s">
        <v>17</v>
      </c>
      <c r="D70" s="21" t="s">
        <v>0</v>
      </c>
      <c r="E70" s="7">
        <v>13632</v>
      </c>
      <c r="F70" s="8">
        <f>E70/10</f>
        <v>1363.2</v>
      </c>
      <c r="G70" s="11">
        <f t="shared" si="8"/>
        <v>24.200000000000045</v>
      </c>
      <c r="H70" s="11">
        <f t="shared" si="9"/>
        <v>232.20000000000005</v>
      </c>
      <c r="J70" s="15" t="s">
        <v>1</v>
      </c>
      <c r="K70" s="15" t="s">
        <v>27</v>
      </c>
      <c r="L70" s="15" t="s">
        <v>41</v>
      </c>
      <c r="M70" s="21" t="s">
        <v>0</v>
      </c>
      <c r="N70" s="16">
        <v>14374</v>
      </c>
      <c r="O70" s="16">
        <f>N70/10</f>
        <v>1437.4</v>
      </c>
      <c r="P70" s="31">
        <f t="shared" si="10"/>
        <v>98.400000000000091</v>
      </c>
      <c r="Q70" s="31">
        <f t="shared" si="11"/>
        <v>306.40000000000009</v>
      </c>
      <c r="S70" s="17" t="s">
        <v>9</v>
      </c>
      <c r="T70" s="17" t="s">
        <v>27</v>
      </c>
      <c r="U70" s="17" t="s">
        <v>42</v>
      </c>
      <c r="V70" s="21" t="s">
        <v>0</v>
      </c>
      <c r="W70" s="18">
        <v>14772</v>
      </c>
      <c r="X70" s="18">
        <f>W70/10</f>
        <v>1477.2</v>
      </c>
      <c r="Y70" s="30">
        <f t="shared" si="12"/>
        <v>138.20000000000005</v>
      </c>
      <c r="Z70" s="30">
        <f t="shared" si="13"/>
        <v>346.20000000000005</v>
      </c>
    </row>
    <row r="71" spans="1:26" x14ac:dyDescent="0.25">
      <c r="A71" s="6" t="s">
        <v>14</v>
      </c>
      <c r="B71" s="6" t="s">
        <v>27</v>
      </c>
      <c r="C71" s="6" t="s">
        <v>17</v>
      </c>
      <c r="D71" s="21" t="s">
        <v>0</v>
      </c>
      <c r="E71" s="7">
        <v>13632</v>
      </c>
      <c r="F71" s="8">
        <f>E71/10</f>
        <v>1363.2</v>
      </c>
      <c r="G71" s="11">
        <f t="shared" si="8"/>
        <v>24.200000000000045</v>
      </c>
      <c r="H71" s="11">
        <f t="shared" si="9"/>
        <v>232.20000000000005</v>
      </c>
      <c r="J71" s="15" t="s">
        <v>10</v>
      </c>
      <c r="K71" s="15" t="s">
        <v>27</v>
      </c>
      <c r="L71" s="15" t="s">
        <v>41</v>
      </c>
      <c r="M71" s="21" t="s">
        <v>0</v>
      </c>
      <c r="N71" s="16">
        <v>14374</v>
      </c>
      <c r="O71" s="16">
        <f>N71/10</f>
        <v>1437.4</v>
      </c>
      <c r="P71" s="31">
        <f t="shared" si="10"/>
        <v>98.400000000000091</v>
      </c>
      <c r="Q71" s="31">
        <f t="shared" si="11"/>
        <v>306.40000000000009</v>
      </c>
      <c r="S71" s="17" t="s">
        <v>1</v>
      </c>
      <c r="T71" s="17" t="s">
        <v>27</v>
      </c>
      <c r="U71" s="17" t="s">
        <v>42</v>
      </c>
      <c r="V71" s="21" t="s">
        <v>0</v>
      </c>
      <c r="W71" s="18">
        <v>14772</v>
      </c>
      <c r="X71" s="18">
        <f>W71/10</f>
        <v>1477.2</v>
      </c>
      <c r="Y71" s="30">
        <f t="shared" si="12"/>
        <v>138.20000000000005</v>
      </c>
      <c r="Z71" s="30">
        <f t="shared" si="13"/>
        <v>346.20000000000005</v>
      </c>
    </row>
    <row r="72" spans="1:26" x14ac:dyDescent="0.25">
      <c r="A72" s="6" t="s">
        <v>15</v>
      </c>
      <c r="B72" s="6" t="s">
        <v>27</v>
      </c>
      <c r="C72" s="6" t="s">
        <v>17</v>
      </c>
      <c r="D72" s="21" t="s">
        <v>0</v>
      </c>
      <c r="E72" s="7">
        <v>13632</v>
      </c>
      <c r="F72" s="8">
        <f>E72/10</f>
        <v>1363.2</v>
      </c>
      <c r="G72" s="11">
        <f t="shared" si="8"/>
        <v>24.200000000000045</v>
      </c>
      <c r="H72" s="11">
        <f t="shared" si="9"/>
        <v>232.20000000000005</v>
      </c>
      <c r="J72" s="15" t="s">
        <v>11</v>
      </c>
      <c r="K72" s="15" t="s">
        <v>27</v>
      </c>
      <c r="L72" s="15" t="s">
        <v>41</v>
      </c>
      <c r="M72" s="21" t="s">
        <v>0</v>
      </c>
      <c r="N72" s="16">
        <v>14374</v>
      </c>
      <c r="O72" s="16">
        <f>N72/10</f>
        <v>1437.4</v>
      </c>
      <c r="P72" s="31">
        <f t="shared" si="10"/>
        <v>98.400000000000091</v>
      </c>
      <c r="Q72" s="31">
        <f t="shared" si="11"/>
        <v>306.40000000000009</v>
      </c>
      <c r="S72" s="17" t="s">
        <v>10</v>
      </c>
      <c r="T72" s="17" t="s">
        <v>27</v>
      </c>
      <c r="U72" s="17" t="s">
        <v>42</v>
      </c>
      <c r="V72" s="21" t="s">
        <v>0</v>
      </c>
      <c r="W72" s="18">
        <v>14772</v>
      </c>
      <c r="X72" s="18">
        <f>W72/10</f>
        <v>1477.2</v>
      </c>
      <c r="Y72" s="30">
        <f t="shared" si="12"/>
        <v>138.20000000000005</v>
      </c>
      <c r="Z72" s="30">
        <f t="shared" si="13"/>
        <v>346.20000000000005</v>
      </c>
    </row>
    <row r="73" spans="1:26" x14ac:dyDescent="0.25">
      <c r="A73" s="6" t="s">
        <v>16</v>
      </c>
      <c r="B73" s="6" t="s">
        <v>27</v>
      </c>
      <c r="C73" s="6" t="s">
        <v>17</v>
      </c>
      <c r="D73" s="21" t="s">
        <v>0</v>
      </c>
      <c r="E73" s="7">
        <v>13632</v>
      </c>
      <c r="F73" s="8">
        <f>E73/10</f>
        <v>1363.2</v>
      </c>
      <c r="G73" s="11">
        <f t="shared" si="8"/>
        <v>24.200000000000045</v>
      </c>
      <c r="H73" s="11">
        <f t="shared" si="9"/>
        <v>232.20000000000005</v>
      </c>
      <c r="J73" s="15" t="s">
        <v>12</v>
      </c>
      <c r="K73" s="15" t="s">
        <v>27</v>
      </c>
      <c r="L73" s="15" t="s">
        <v>41</v>
      </c>
      <c r="M73" s="21" t="s">
        <v>0</v>
      </c>
      <c r="N73" s="16">
        <v>14374</v>
      </c>
      <c r="O73" s="16">
        <f>N73/10</f>
        <v>1437.4</v>
      </c>
      <c r="P73" s="31">
        <f t="shared" si="10"/>
        <v>98.400000000000091</v>
      </c>
      <c r="Q73" s="31">
        <f t="shared" si="11"/>
        <v>306.40000000000009</v>
      </c>
      <c r="S73" s="17" t="s">
        <v>11</v>
      </c>
      <c r="T73" s="17" t="s">
        <v>27</v>
      </c>
      <c r="U73" s="17" t="s">
        <v>42</v>
      </c>
      <c r="V73" s="21" t="s">
        <v>0</v>
      </c>
      <c r="W73" s="18">
        <v>14772</v>
      </c>
      <c r="X73" s="18">
        <f>W73/10</f>
        <v>1477.2</v>
      </c>
      <c r="Y73" s="30">
        <f t="shared" si="12"/>
        <v>138.20000000000005</v>
      </c>
      <c r="Z73" s="30">
        <f t="shared" si="13"/>
        <v>346.20000000000005</v>
      </c>
    </row>
    <row r="74" spans="1:26" x14ac:dyDescent="0.25">
      <c r="A74" s="6" t="s">
        <v>19</v>
      </c>
      <c r="B74" s="6" t="s">
        <v>28</v>
      </c>
      <c r="C74" s="6" t="s">
        <v>17</v>
      </c>
      <c r="D74" s="22" t="s">
        <v>33</v>
      </c>
      <c r="E74" s="12">
        <v>13760</v>
      </c>
      <c r="F74" s="8">
        <f>E74/10</f>
        <v>1376</v>
      </c>
      <c r="G74" s="11">
        <f t="shared" si="8"/>
        <v>37</v>
      </c>
      <c r="H74" s="11">
        <f t="shared" si="9"/>
        <v>245</v>
      </c>
      <c r="J74" s="15" t="s">
        <v>13</v>
      </c>
      <c r="K74" s="15" t="s">
        <v>27</v>
      </c>
      <c r="L74" s="15" t="s">
        <v>41</v>
      </c>
      <c r="M74" s="21" t="s">
        <v>0</v>
      </c>
      <c r="N74" s="16">
        <v>14374</v>
      </c>
      <c r="O74" s="16">
        <f>N74/10</f>
        <v>1437.4</v>
      </c>
      <c r="P74" s="31">
        <f t="shared" si="10"/>
        <v>98.400000000000091</v>
      </c>
      <c r="Q74" s="31">
        <f t="shared" si="11"/>
        <v>306.40000000000009</v>
      </c>
      <c r="S74" s="17" t="s">
        <v>12</v>
      </c>
      <c r="T74" s="17" t="s">
        <v>27</v>
      </c>
      <c r="U74" s="17" t="s">
        <v>42</v>
      </c>
      <c r="V74" s="21" t="s">
        <v>0</v>
      </c>
      <c r="W74" s="18">
        <v>14772</v>
      </c>
      <c r="X74" s="18">
        <f>W74/10</f>
        <v>1477.2</v>
      </c>
      <c r="Y74" s="30">
        <f t="shared" si="12"/>
        <v>138.20000000000005</v>
      </c>
      <c r="Z74" s="30">
        <f t="shared" si="13"/>
        <v>346.20000000000005</v>
      </c>
    </row>
    <row r="75" spans="1:26" x14ac:dyDescent="0.25">
      <c r="A75" s="6" t="s">
        <v>24</v>
      </c>
      <c r="B75" s="6" t="s">
        <v>28</v>
      </c>
      <c r="C75" s="6" t="s">
        <v>17</v>
      </c>
      <c r="D75" s="23" t="s">
        <v>40</v>
      </c>
      <c r="E75" s="11">
        <v>13760</v>
      </c>
      <c r="F75" s="8">
        <f>E75/10</f>
        <v>1376</v>
      </c>
      <c r="G75" s="11">
        <f t="shared" si="8"/>
        <v>37</v>
      </c>
      <c r="H75" s="11">
        <f t="shared" si="9"/>
        <v>245</v>
      </c>
      <c r="J75" s="15" t="s">
        <v>14</v>
      </c>
      <c r="K75" s="15" t="s">
        <v>27</v>
      </c>
      <c r="L75" s="15" t="s">
        <v>41</v>
      </c>
      <c r="M75" s="21" t="s">
        <v>0</v>
      </c>
      <c r="N75" s="16">
        <v>14374</v>
      </c>
      <c r="O75" s="16">
        <f>N75/10</f>
        <v>1437.4</v>
      </c>
      <c r="P75" s="31">
        <f t="shared" si="10"/>
        <v>98.400000000000091</v>
      </c>
      <c r="Q75" s="31">
        <f t="shared" si="11"/>
        <v>306.40000000000009</v>
      </c>
      <c r="S75" s="17" t="s">
        <v>13</v>
      </c>
      <c r="T75" s="17" t="s">
        <v>27</v>
      </c>
      <c r="U75" s="17" t="s">
        <v>42</v>
      </c>
      <c r="V75" s="21" t="s">
        <v>0</v>
      </c>
      <c r="W75" s="18">
        <v>14772</v>
      </c>
      <c r="X75" s="18">
        <f>W75/10</f>
        <v>1477.2</v>
      </c>
      <c r="Y75" s="30">
        <f t="shared" si="12"/>
        <v>138.20000000000005</v>
      </c>
      <c r="Z75" s="30">
        <f t="shared" si="13"/>
        <v>346.20000000000005</v>
      </c>
    </row>
    <row r="76" spans="1:26" x14ac:dyDescent="0.25">
      <c r="A76" s="6" t="s">
        <v>25</v>
      </c>
      <c r="B76" s="6" t="s">
        <v>28</v>
      </c>
      <c r="C76" s="6" t="s">
        <v>17</v>
      </c>
      <c r="D76" s="23" t="s">
        <v>40</v>
      </c>
      <c r="E76" s="11">
        <v>13760</v>
      </c>
      <c r="F76" s="8">
        <f>E76/10</f>
        <v>1376</v>
      </c>
      <c r="G76" s="11">
        <f t="shared" si="8"/>
        <v>37</v>
      </c>
      <c r="H76" s="11">
        <f t="shared" si="9"/>
        <v>245</v>
      </c>
      <c r="J76" s="15" t="s">
        <v>15</v>
      </c>
      <c r="K76" s="15" t="s">
        <v>27</v>
      </c>
      <c r="L76" s="15" t="s">
        <v>41</v>
      </c>
      <c r="M76" s="21" t="s">
        <v>0</v>
      </c>
      <c r="N76" s="16">
        <v>14374</v>
      </c>
      <c r="O76" s="16">
        <f>N76/10</f>
        <v>1437.4</v>
      </c>
      <c r="P76" s="31">
        <f t="shared" si="10"/>
        <v>98.400000000000091</v>
      </c>
      <c r="Q76" s="31">
        <f t="shared" si="11"/>
        <v>306.40000000000009</v>
      </c>
      <c r="S76" s="17" t="s">
        <v>14</v>
      </c>
      <c r="T76" s="17" t="s">
        <v>27</v>
      </c>
      <c r="U76" s="17" t="s">
        <v>42</v>
      </c>
      <c r="V76" s="21" t="s">
        <v>0</v>
      </c>
      <c r="W76" s="18">
        <v>14772</v>
      </c>
      <c r="X76" s="18">
        <f>W76/10</f>
        <v>1477.2</v>
      </c>
      <c r="Y76" s="30">
        <f t="shared" si="12"/>
        <v>138.20000000000005</v>
      </c>
      <c r="Z76" s="30">
        <f t="shared" si="13"/>
        <v>346.20000000000005</v>
      </c>
    </row>
    <row r="77" spans="1:26" x14ac:dyDescent="0.25">
      <c r="A77" s="6" t="s">
        <v>29</v>
      </c>
      <c r="B77" s="6" t="s">
        <v>27</v>
      </c>
      <c r="C77" s="6" t="s">
        <v>17</v>
      </c>
      <c r="D77" s="21" t="s">
        <v>0</v>
      </c>
      <c r="E77" s="7">
        <v>14030</v>
      </c>
      <c r="F77" s="8">
        <f>E77/10</f>
        <v>1403</v>
      </c>
      <c r="G77" s="11">
        <f t="shared" si="8"/>
        <v>64</v>
      </c>
      <c r="H77" s="11">
        <f t="shared" si="9"/>
        <v>272</v>
      </c>
      <c r="J77" s="15" t="s">
        <v>16</v>
      </c>
      <c r="K77" s="15" t="s">
        <v>27</v>
      </c>
      <c r="L77" s="15" t="s">
        <v>41</v>
      </c>
      <c r="M77" s="21" t="s">
        <v>0</v>
      </c>
      <c r="N77" s="16">
        <v>14374</v>
      </c>
      <c r="O77" s="16">
        <f>N77/10</f>
        <v>1437.4</v>
      </c>
      <c r="P77" s="31">
        <f t="shared" si="10"/>
        <v>98.400000000000091</v>
      </c>
      <c r="Q77" s="31">
        <f t="shared" si="11"/>
        <v>306.40000000000009</v>
      </c>
      <c r="S77" s="17" t="s">
        <v>15</v>
      </c>
      <c r="T77" s="17" t="s">
        <v>27</v>
      </c>
      <c r="U77" s="17" t="s">
        <v>42</v>
      </c>
      <c r="V77" s="21" t="s">
        <v>0</v>
      </c>
      <c r="W77" s="18">
        <v>14772</v>
      </c>
      <c r="X77" s="18">
        <f>W77/10</f>
        <v>1477.2</v>
      </c>
      <c r="Y77" s="30">
        <f t="shared" si="12"/>
        <v>138.20000000000005</v>
      </c>
      <c r="Z77" s="30">
        <f t="shared" si="13"/>
        <v>346.20000000000005</v>
      </c>
    </row>
    <row r="78" spans="1:26" x14ac:dyDescent="0.25">
      <c r="A78" s="6" t="s">
        <v>4</v>
      </c>
      <c r="B78" s="6" t="s">
        <v>27</v>
      </c>
      <c r="C78" s="6" t="s">
        <v>17</v>
      </c>
      <c r="D78" s="22" t="s">
        <v>33</v>
      </c>
      <c r="E78" s="12">
        <v>14152</v>
      </c>
      <c r="F78" s="8">
        <f>E78/10</f>
        <v>1415.2</v>
      </c>
      <c r="G78" s="11">
        <f t="shared" si="8"/>
        <v>76.200000000000045</v>
      </c>
      <c r="H78" s="11">
        <f t="shared" si="9"/>
        <v>284.20000000000005</v>
      </c>
      <c r="J78" s="15" t="s">
        <v>19</v>
      </c>
      <c r="K78" s="15" t="s">
        <v>28</v>
      </c>
      <c r="L78" s="15" t="s">
        <v>41</v>
      </c>
      <c r="M78" s="22" t="s">
        <v>33</v>
      </c>
      <c r="N78" s="16">
        <v>14502</v>
      </c>
      <c r="O78" s="16">
        <f>N78/10</f>
        <v>1450.2</v>
      </c>
      <c r="P78" s="31">
        <f t="shared" si="10"/>
        <v>111.20000000000005</v>
      </c>
      <c r="Q78" s="31">
        <f t="shared" si="11"/>
        <v>319.20000000000005</v>
      </c>
      <c r="S78" s="17" t="s">
        <v>16</v>
      </c>
      <c r="T78" s="17" t="s">
        <v>27</v>
      </c>
      <c r="U78" s="17" t="s">
        <v>42</v>
      </c>
      <c r="V78" s="21" t="s">
        <v>0</v>
      </c>
      <c r="W78" s="18">
        <v>14772</v>
      </c>
      <c r="X78" s="18">
        <f>W78/10</f>
        <v>1477.2</v>
      </c>
      <c r="Y78" s="30">
        <f t="shared" si="12"/>
        <v>138.20000000000005</v>
      </c>
      <c r="Z78" s="30">
        <f t="shared" si="13"/>
        <v>346.20000000000005</v>
      </c>
    </row>
    <row r="79" spans="1:26" x14ac:dyDescent="0.25">
      <c r="A79" s="6" t="s">
        <v>5</v>
      </c>
      <c r="B79" s="6" t="s">
        <v>27</v>
      </c>
      <c r="C79" s="6" t="s">
        <v>17</v>
      </c>
      <c r="D79" s="22" t="s">
        <v>33</v>
      </c>
      <c r="E79" s="12">
        <v>14152</v>
      </c>
      <c r="F79" s="8">
        <f>E79/10</f>
        <v>1415.2</v>
      </c>
      <c r="G79" s="11">
        <f t="shared" si="8"/>
        <v>76.200000000000045</v>
      </c>
      <c r="H79" s="11">
        <f t="shared" si="9"/>
        <v>284.20000000000005</v>
      </c>
      <c r="J79" s="15" t="s">
        <v>29</v>
      </c>
      <c r="K79" s="15" t="s">
        <v>27</v>
      </c>
      <c r="L79" s="15" t="s">
        <v>41</v>
      </c>
      <c r="M79" s="21" t="s">
        <v>0</v>
      </c>
      <c r="N79" s="16">
        <v>14772</v>
      </c>
      <c r="O79" s="16">
        <f>N79/10</f>
        <v>1477.2</v>
      </c>
      <c r="P79" s="31">
        <f t="shared" si="10"/>
        <v>138.20000000000005</v>
      </c>
      <c r="Q79" s="31">
        <f t="shared" si="11"/>
        <v>346.20000000000005</v>
      </c>
      <c r="S79" s="17" t="s">
        <v>19</v>
      </c>
      <c r="T79" s="17" t="s">
        <v>28</v>
      </c>
      <c r="U79" s="17" t="s">
        <v>42</v>
      </c>
      <c r="V79" s="22" t="s">
        <v>33</v>
      </c>
      <c r="W79" s="18">
        <v>14900</v>
      </c>
      <c r="X79" s="18">
        <f>W79/10</f>
        <v>1490</v>
      </c>
      <c r="Y79" s="30">
        <f t="shared" si="12"/>
        <v>151</v>
      </c>
      <c r="Z79" s="30">
        <f t="shared" si="13"/>
        <v>359</v>
      </c>
    </row>
    <row r="80" spans="1:26" x14ac:dyDescent="0.25">
      <c r="A80" s="6" t="s">
        <v>7</v>
      </c>
      <c r="B80" s="6" t="s">
        <v>27</v>
      </c>
      <c r="C80" s="6" t="s">
        <v>17</v>
      </c>
      <c r="D80" s="22" t="s">
        <v>33</v>
      </c>
      <c r="E80" s="12">
        <v>14152</v>
      </c>
      <c r="F80" s="8">
        <f>E80/10</f>
        <v>1415.2</v>
      </c>
      <c r="G80" s="11">
        <f t="shared" si="8"/>
        <v>76.200000000000045</v>
      </c>
      <c r="H80" s="11">
        <f t="shared" si="9"/>
        <v>284.20000000000005</v>
      </c>
      <c r="J80" s="15" t="s">
        <v>4</v>
      </c>
      <c r="K80" s="15" t="s">
        <v>27</v>
      </c>
      <c r="L80" s="15" t="s">
        <v>41</v>
      </c>
      <c r="M80" s="22" t="s">
        <v>33</v>
      </c>
      <c r="N80" s="16">
        <v>14894</v>
      </c>
      <c r="O80" s="16">
        <f>N80/10</f>
        <v>1489.4</v>
      </c>
      <c r="P80" s="31">
        <f t="shared" si="10"/>
        <v>150.40000000000009</v>
      </c>
      <c r="Q80" s="31">
        <f t="shared" si="11"/>
        <v>358.40000000000009</v>
      </c>
      <c r="S80" s="17" t="s">
        <v>4</v>
      </c>
      <c r="T80" s="17" t="s">
        <v>27</v>
      </c>
      <c r="U80" s="17" t="s">
        <v>42</v>
      </c>
      <c r="V80" s="22" t="s">
        <v>33</v>
      </c>
      <c r="W80" s="18">
        <v>15292</v>
      </c>
      <c r="X80" s="18">
        <f>W80/10</f>
        <v>1529.2</v>
      </c>
      <c r="Y80" s="30">
        <f t="shared" si="12"/>
        <v>190.20000000000005</v>
      </c>
      <c r="Z80" s="30">
        <f t="shared" si="13"/>
        <v>398.20000000000005</v>
      </c>
    </row>
    <row r="81" spans="1:26" x14ac:dyDescent="0.25">
      <c r="A81" s="6" t="s">
        <v>1</v>
      </c>
      <c r="B81" s="6" t="s">
        <v>27</v>
      </c>
      <c r="C81" s="6" t="s">
        <v>17</v>
      </c>
      <c r="D81" s="22" t="s">
        <v>33</v>
      </c>
      <c r="E81" s="12">
        <v>14152</v>
      </c>
      <c r="F81" s="8">
        <f>E81/10</f>
        <v>1415.2</v>
      </c>
      <c r="G81" s="11">
        <f t="shared" si="8"/>
        <v>76.200000000000045</v>
      </c>
      <c r="H81" s="11">
        <f t="shared" si="9"/>
        <v>284.20000000000005</v>
      </c>
      <c r="J81" s="15" t="s">
        <v>5</v>
      </c>
      <c r="K81" s="15" t="s">
        <v>27</v>
      </c>
      <c r="L81" s="15" t="s">
        <v>41</v>
      </c>
      <c r="M81" s="22" t="s">
        <v>33</v>
      </c>
      <c r="N81" s="16">
        <v>14894</v>
      </c>
      <c r="O81" s="16">
        <f>N81/10</f>
        <v>1489.4</v>
      </c>
      <c r="P81" s="31">
        <f t="shared" si="10"/>
        <v>150.40000000000009</v>
      </c>
      <c r="Q81" s="31">
        <f t="shared" si="11"/>
        <v>358.40000000000009</v>
      </c>
      <c r="S81" s="17" t="s">
        <v>5</v>
      </c>
      <c r="T81" s="17" t="s">
        <v>27</v>
      </c>
      <c r="U81" s="17" t="s">
        <v>42</v>
      </c>
      <c r="V81" s="22" t="s">
        <v>33</v>
      </c>
      <c r="W81" s="18">
        <v>15292</v>
      </c>
      <c r="X81" s="18">
        <f>W81/10</f>
        <v>1529.2</v>
      </c>
      <c r="Y81" s="30">
        <f t="shared" si="12"/>
        <v>190.20000000000005</v>
      </c>
      <c r="Z81" s="30">
        <f t="shared" si="13"/>
        <v>398.20000000000005</v>
      </c>
    </row>
    <row r="82" spans="1:26" x14ac:dyDescent="0.25">
      <c r="A82" s="6" t="s">
        <v>10</v>
      </c>
      <c r="B82" s="6" t="s">
        <v>27</v>
      </c>
      <c r="C82" s="6" t="s">
        <v>17</v>
      </c>
      <c r="D82" s="22" t="s">
        <v>33</v>
      </c>
      <c r="E82" s="12">
        <v>14152</v>
      </c>
      <c r="F82" s="8">
        <f>E82/10</f>
        <v>1415.2</v>
      </c>
      <c r="G82" s="11">
        <f t="shared" si="8"/>
        <v>76.200000000000045</v>
      </c>
      <c r="H82" s="11">
        <f t="shared" si="9"/>
        <v>284.20000000000005</v>
      </c>
      <c r="J82" s="15" t="s">
        <v>7</v>
      </c>
      <c r="K82" s="15" t="s">
        <v>27</v>
      </c>
      <c r="L82" s="15" t="s">
        <v>41</v>
      </c>
      <c r="M82" s="22" t="s">
        <v>33</v>
      </c>
      <c r="N82" s="16">
        <v>14894</v>
      </c>
      <c r="O82" s="16">
        <f>N82/10</f>
        <v>1489.4</v>
      </c>
      <c r="P82" s="31">
        <f t="shared" si="10"/>
        <v>150.40000000000009</v>
      </c>
      <c r="Q82" s="31">
        <f t="shared" si="11"/>
        <v>358.40000000000009</v>
      </c>
      <c r="S82" s="17" t="s">
        <v>7</v>
      </c>
      <c r="T82" s="17" t="s">
        <v>27</v>
      </c>
      <c r="U82" s="17" t="s">
        <v>42</v>
      </c>
      <c r="V82" s="22" t="s">
        <v>33</v>
      </c>
      <c r="W82" s="18">
        <v>15292</v>
      </c>
      <c r="X82" s="18">
        <f>W82/10</f>
        <v>1529.2</v>
      </c>
      <c r="Y82" s="30">
        <f t="shared" si="12"/>
        <v>190.20000000000005</v>
      </c>
      <c r="Z82" s="30">
        <f t="shared" si="13"/>
        <v>398.20000000000005</v>
      </c>
    </row>
    <row r="83" spans="1:26" x14ac:dyDescent="0.25">
      <c r="A83" s="6" t="s">
        <v>13</v>
      </c>
      <c r="B83" s="6" t="s">
        <v>27</v>
      </c>
      <c r="C83" s="6" t="s">
        <v>17</v>
      </c>
      <c r="D83" s="22" t="s">
        <v>33</v>
      </c>
      <c r="E83" s="12">
        <v>14152</v>
      </c>
      <c r="F83" s="8">
        <f>E83/10</f>
        <v>1415.2</v>
      </c>
      <c r="G83" s="11">
        <f t="shared" si="8"/>
        <v>76.200000000000045</v>
      </c>
      <c r="H83" s="11">
        <f t="shared" si="9"/>
        <v>284.20000000000005</v>
      </c>
      <c r="J83" s="15" t="s">
        <v>1</v>
      </c>
      <c r="K83" s="15" t="s">
        <v>27</v>
      </c>
      <c r="L83" s="15" t="s">
        <v>41</v>
      </c>
      <c r="M83" s="22" t="s">
        <v>33</v>
      </c>
      <c r="N83" s="16">
        <v>14894</v>
      </c>
      <c r="O83" s="16">
        <f>N83/10</f>
        <v>1489.4</v>
      </c>
      <c r="P83" s="31">
        <f t="shared" si="10"/>
        <v>150.40000000000009</v>
      </c>
      <c r="Q83" s="31">
        <f t="shared" si="11"/>
        <v>358.40000000000009</v>
      </c>
      <c r="S83" s="17" t="s">
        <v>1</v>
      </c>
      <c r="T83" s="17" t="s">
        <v>27</v>
      </c>
      <c r="U83" s="17" t="s">
        <v>42</v>
      </c>
      <c r="V83" s="22" t="s">
        <v>33</v>
      </c>
      <c r="W83" s="18">
        <v>15292</v>
      </c>
      <c r="X83" s="18">
        <f>W83/10</f>
        <v>1529.2</v>
      </c>
      <c r="Y83" s="30">
        <f t="shared" si="12"/>
        <v>190.20000000000005</v>
      </c>
      <c r="Z83" s="30">
        <f t="shared" si="13"/>
        <v>398.20000000000005</v>
      </c>
    </row>
    <row r="84" spans="1:26" x14ac:dyDescent="0.25">
      <c r="A84" s="6" t="s">
        <v>14</v>
      </c>
      <c r="B84" s="6" t="s">
        <v>27</v>
      </c>
      <c r="C84" s="6" t="s">
        <v>17</v>
      </c>
      <c r="D84" s="22" t="s">
        <v>33</v>
      </c>
      <c r="E84" s="12">
        <v>14152</v>
      </c>
      <c r="F84" s="8">
        <f>E84/10</f>
        <v>1415.2</v>
      </c>
      <c r="G84" s="11">
        <f t="shared" si="8"/>
        <v>76.200000000000045</v>
      </c>
      <c r="H84" s="11">
        <f t="shared" si="9"/>
        <v>284.20000000000005</v>
      </c>
      <c r="J84" s="15" t="s">
        <v>10</v>
      </c>
      <c r="K84" s="15" t="s">
        <v>27</v>
      </c>
      <c r="L84" s="15" t="s">
        <v>41</v>
      </c>
      <c r="M84" s="22" t="s">
        <v>33</v>
      </c>
      <c r="N84" s="16">
        <v>14894</v>
      </c>
      <c r="O84" s="16">
        <f>N84/10</f>
        <v>1489.4</v>
      </c>
      <c r="P84" s="31">
        <f t="shared" si="10"/>
        <v>150.40000000000009</v>
      </c>
      <c r="Q84" s="31">
        <f t="shared" si="11"/>
        <v>358.40000000000009</v>
      </c>
      <c r="S84" s="17" t="s">
        <v>10</v>
      </c>
      <c r="T84" s="17" t="s">
        <v>27</v>
      </c>
      <c r="U84" s="17" t="s">
        <v>42</v>
      </c>
      <c r="V84" s="22" t="s">
        <v>33</v>
      </c>
      <c r="W84" s="18">
        <v>15292</v>
      </c>
      <c r="X84" s="18">
        <f>W84/10</f>
        <v>1529.2</v>
      </c>
      <c r="Y84" s="30">
        <f t="shared" si="12"/>
        <v>190.20000000000005</v>
      </c>
      <c r="Z84" s="30">
        <f t="shared" si="13"/>
        <v>398.20000000000005</v>
      </c>
    </row>
    <row r="85" spans="1:26" x14ac:dyDescent="0.25">
      <c r="A85" s="6" t="s">
        <v>15</v>
      </c>
      <c r="B85" s="6" t="s">
        <v>27</v>
      </c>
      <c r="C85" s="6" t="s">
        <v>17</v>
      </c>
      <c r="D85" s="22" t="s">
        <v>33</v>
      </c>
      <c r="E85" s="12">
        <v>14152</v>
      </c>
      <c r="F85" s="8">
        <f>E85/10</f>
        <v>1415.2</v>
      </c>
      <c r="G85" s="11">
        <f t="shared" si="8"/>
        <v>76.200000000000045</v>
      </c>
      <c r="H85" s="11">
        <f t="shared" si="9"/>
        <v>284.20000000000005</v>
      </c>
      <c r="J85" s="15" t="s">
        <v>13</v>
      </c>
      <c r="K85" s="15" t="s">
        <v>27</v>
      </c>
      <c r="L85" s="15" t="s">
        <v>41</v>
      </c>
      <c r="M85" s="22" t="s">
        <v>33</v>
      </c>
      <c r="N85" s="16">
        <v>14894</v>
      </c>
      <c r="O85" s="16">
        <f>N85/10</f>
        <v>1489.4</v>
      </c>
      <c r="P85" s="31">
        <f t="shared" si="10"/>
        <v>150.40000000000009</v>
      </c>
      <c r="Q85" s="31">
        <f t="shared" si="11"/>
        <v>358.40000000000009</v>
      </c>
      <c r="S85" s="17" t="s">
        <v>13</v>
      </c>
      <c r="T85" s="17" t="s">
        <v>27</v>
      </c>
      <c r="U85" s="17" t="s">
        <v>42</v>
      </c>
      <c r="V85" s="22" t="s">
        <v>33</v>
      </c>
      <c r="W85" s="18">
        <v>15292</v>
      </c>
      <c r="X85" s="18">
        <f>W85/10</f>
        <v>1529.2</v>
      </c>
      <c r="Y85" s="30">
        <f t="shared" si="12"/>
        <v>190.20000000000005</v>
      </c>
      <c r="Z85" s="30">
        <f t="shared" si="13"/>
        <v>398.20000000000005</v>
      </c>
    </row>
    <row r="86" spans="1:26" x14ac:dyDescent="0.25">
      <c r="A86" s="6" t="s">
        <v>32</v>
      </c>
      <c r="B86" s="6" t="s">
        <v>27</v>
      </c>
      <c r="C86" s="6" t="s">
        <v>17</v>
      </c>
      <c r="D86" s="21" t="s">
        <v>0</v>
      </c>
      <c r="E86" s="7">
        <v>14392</v>
      </c>
      <c r="F86" s="8">
        <f>E86/10</f>
        <v>1439.2</v>
      </c>
      <c r="G86" s="11">
        <f t="shared" si="8"/>
        <v>100.20000000000005</v>
      </c>
      <c r="H86" s="11">
        <f t="shared" si="9"/>
        <v>308.20000000000005</v>
      </c>
      <c r="J86" s="15" t="s">
        <v>14</v>
      </c>
      <c r="K86" s="15" t="s">
        <v>27</v>
      </c>
      <c r="L86" s="15" t="s">
        <v>41</v>
      </c>
      <c r="M86" s="22" t="s">
        <v>33</v>
      </c>
      <c r="N86" s="16">
        <v>14894</v>
      </c>
      <c r="O86" s="16">
        <f>N86/10</f>
        <v>1489.4</v>
      </c>
      <c r="P86" s="31">
        <f t="shared" si="10"/>
        <v>150.40000000000009</v>
      </c>
      <c r="Q86" s="31">
        <f t="shared" si="11"/>
        <v>358.40000000000009</v>
      </c>
      <c r="S86" s="17" t="s">
        <v>14</v>
      </c>
      <c r="T86" s="17" t="s">
        <v>27</v>
      </c>
      <c r="U86" s="17" t="s">
        <v>42</v>
      </c>
      <c r="V86" s="22" t="s">
        <v>33</v>
      </c>
      <c r="W86" s="18">
        <v>15292</v>
      </c>
      <c r="X86" s="18">
        <f>W86/10</f>
        <v>1529.2</v>
      </c>
      <c r="Y86" s="30">
        <f t="shared" si="12"/>
        <v>190.20000000000005</v>
      </c>
      <c r="Z86" s="30">
        <f t="shared" si="13"/>
        <v>398.20000000000005</v>
      </c>
    </row>
    <row r="87" spans="1:26" x14ac:dyDescent="0.25">
      <c r="A87" s="6" t="s">
        <v>29</v>
      </c>
      <c r="B87" s="6" t="s">
        <v>27</v>
      </c>
      <c r="C87" s="6" t="s">
        <v>17</v>
      </c>
      <c r="D87" s="22" t="s">
        <v>34</v>
      </c>
      <c r="E87" s="11">
        <v>14668</v>
      </c>
      <c r="F87" s="8">
        <f>E87/10</f>
        <v>1466.8</v>
      </c>
      <c r="G87" s="11">
        <f t="shared" si="8"/>
        <v>127.79999999999995</v>
      </c>
      <c r="H87" s="11">
        <f t="shared" si="9"/>
        <v>335.79999999999995</v>
      </c>
      <c r="J87" s="15" t="s">
        <v>15</v>
      </c>
      <c r="K87" s="15" t="s">
        <v>27</v>
      </c>
      <c r="L87" s="15" t="s">
        <v>41</v>
      </c>
      <c r="M87" s="22" t="s">
        <v>33</v>
      </c>
      <c r="N87" s="16">
        <v>14894</v>
      </c>
      <c r="O87" s="16">
        <f>N87/10</f>
        <v>1489.4</v>
      </c>
      <c r="P87" s="31">
        <f t="shared" si="10"/>
        <v>150.40000000000009</v>
      </c>
      <c r="Q87" s="31">
        <f t="shared" si="11"/>
        <v>358.40000000000009</v>
      </c>
      <c r="S87" s="17" t="s">
        <v>15</v>
      </c>
      <c r="T87" s="17" t="s">
        <v>27</v>
      </c>
      <c r="U87" s="17" t="s">
        <v>42</v>
      </c>
      <c r="V87" s="22" t="s">
        <v>33</v>
      </c>
      <c r="W87" s="18">
        <v>15292</v>
      </c>
      <c r="X87" s="18">
        <f>W87/10</f>
        <v>1529.2</v>
      </c>
      <c r="Y87" s="30">
        <f t="shared" si="12"/>
        <v>190.20000000000005</v>
      </c>
      <c r="Z87" s="30">
        <f t="shared" si="13"/>
        <v>398.20000000000005</v>
      </c>
    </row>
    <row r="88" spans="1:26" x14ac:dyDescent="0.25">
      <c r="A88" s="6" t="s">
        <v>30</v>
      </c>
      <c r="B88" s="6" t="s">
        <v>27</v>
      </c>
      <c r="C88" s="6" t="s">
        <v>17</v>
      </c>
      <c r="D88" s="22" t="s">
        <v>34</v>
      </c>
      <c r="E88" s="11">
        <v>14668</v>
      </c>
      <c r="F88" s="8">
        <f>E88/10</f>
        <v>1466.8</v>
      </c>
      <c r="G88" s="11">
        <f t="shared" si="8"/>
        <v>127.79999999999995</v>
      </c>
      <c r="H88" s="11">
        <f t="shared" si="9"/>
        <v>335.79999999999995</v>
      </c>
      <c r="J88" s="15" t="s">
        <v>29</v>
      </c>
      <c r="K88" s="15" t="s">
        <v>27</v>
      </c>
      <c r="L88" s="15" t="s">
        <v>41</v>
      </c>
      <c r="M88" s="22" t="s">
        <v>34</v>
      </c>
      <c r="N88" s="16">
        <v>15410</v>
      </c>
      <c r="O88" s="16">
        <f>N88/10</f>
        <v>1541</v>
      </c>
      <c r="P88" s="31">
        <f t="shared" si="10"/>
        <v>202</v>
      </c>
      <c r="Q88" s="31">
        <f t="shared" si="11"/>
        <v>410</v>
      </c>
      <c r="S88" s="17" t="s">
        <v>29</v>
      </c>
      <c r="T88" s="17" t="s">
        <v>27</v>
      </c>
      <c r="U88" s="17" t="s">
        <v>42</v>
      </c>
      <c r="V88" s="22" t="s">
        <v>34</v>
      </c>
      <c r="W88" s="18">
        <v>15808</v>
      </c>
      <c r="X88" s="18">
        <f>W88/10</f>
        <v>1580.8</v>
      </c>
      <c r="Y88" s="30">
        <f t="shared" si="12"/>
        <v>241.79999999999995</v>
      </c>
      <c r="Z88" s="30">
        <f t="shared" si="13"/>
        <v>449.79999999999995</v>
      </c>
    </row>
    <row r="89" spans="1:26" x14ac:dyDescent="0.25">
      <c r="A89" s="6" t="s">
        <v>29</v>
      </c>
      <c r="B89" s="6" t="s">
        <v>27</v>
      </c>
      <c r="C89" s="6" t="s">
        <v>17</v>
      </c>
      <c r="D89" s="22" t="s">
        <v>33</v>
      </c>
      <c r="E89" s="11">
        <v>15308</v>
      </c>
      <c r="F89" s="8">
        <f>E89/10</f>
        <v>1530.8</v>
      </c>
      <c r="G89" s="11">
        <f t="shared" si="8"/>
        <v>191.79999999999995</v>
      </c>
      <c r="H89" s="11">
        <f t="shared" si="9"/>
        <v>399.79999999999995</v>
      </c>
      <c r="J89" s="15" t="s">
        <v>30</v>
      </c>
      <c r="K89" s="15" t="s">
        <v>27</v>
      </c>
      <c r="L89" s="15" t="s">
        <v>41</v>
      </c>
      <c r="M89" s="22" t="s">
        <v>34</v>
      </c>
      <c r="N89" s="16">
        <v>15410</v>
      </c>
      <c r="O89" s="16">
        <f>N89/10</f>
        <v>1541</v>
      </c>
      <c r="P89" s="31">
        <f t="shared" si="10"/>
        <v>202</v>
      </c>
      <c r="Q89" s="31">
        <f t="shared" si="11"/>
        <v>410</v>
      </c>
      <c r="S89" s="17" t="s">
        <v>30</v>
      </c>
      <c r="T89" s="17" t="s">
        <v>27</v>
      </c>
      <c r="U89" s="17" t="s">
        <v>42</v>
      </c>
      <c r="V89" s="22" t="s">
        <v>34</v>
      </c>
      <c r="W89" s="18">
        <v>15808</v>
      </c>
      <c r="X89" s="18">
        <f>W89/10</f>
        <v>1580.8</v>
      </c>
      <c r="Y89" s="30">
        <f t="shared" si="12"/>
        <v>241.79999999999995</v>
      </c>
      <c r="Z89" s="30">
        <f t="shared" si="13"/>
        <v>449.79999999999995</v>
      </c>
    </row>
    <row r="90" spans="1:26" x14ac:dyDescent="0.25">
      <c r="A90" s="6" t="s">
        <v>30</v>
      </c>
      <c r="B90" s="6" t="s">
        <v>27</v>
      </c>
      <c r="C90" s="6" t="s">
        <v>17</v>
      </c>
      <c r="D90" s="22" t="s">
        <v>33</v>
      </c>
      <c r="E90" s="11">
        <v>15308</v>
      </c>
      <c r="F90" s="8">
        <f>E90/10</f>
        <v>1530.8</v>
      </c>
      <c r="G90" s="11">
        <f t="shared" si="8"/>
        <v>191.79999999999995</v>
      </c>
      <c r="H90" s="11">
        <f t="shared" si="9"/>
        <v>399.79999999999995</v>
      </c>
      <c r="J90" s="15" t="s">
        <v>29</v>
      </c>
      <c r="K90" s="15" t="s">
        <v>27</v>
      </c>
      <c r="L90" s="15" t="s">
        <v>41</v>
      </c>
      <c r="M90" s="22" t="s">
        <v>33</v>
      </c>
      <c r="N90" s="16">
        <v>16050</v>
      </c>
      <c r="O90" s="16">
        <f>N90/10</f>
        <v>1605</v>
      </c>
      <c r="P90" s="31">
        <f t="shared" si="10"/>
        <v>266</v>
      </c>
      <c r="Q90" s="31">
        <f t="shared" si="11"/>
        <v>474</v>
      </c>
      <c r="S90" s="17" t="s">
        <v>29</v>
      </c>
      <c r="T90" s="17" t="s">
        <v>27</v>
      </c>
      <c r="U90" s="17" t="s">
        <v>42</v>
      </c>
      <c r="V90" s="22" t="s">
        <v>33</v>
      </c>
      <c r="W90" s="18">
        <v>16448</v>
      </c>
      <c r="X90" s="18">
        <f>W90/10</f>
        <v>1644.8</v>
      </c>
      <c r="Y90" s="30">
        <f t="shared" si="12"/>
        <v>305.79999999999995</v>
      </c>
      <c r="Z90" s="30">
        <f t="shared" si="13"/>
        <v>513.79999999999995</v>
      </c>
    </row>
    <row r="91" spans="1:26" x14ac:dyDescent="0.25">
      <c r="A91" s="6" t="s">
        <v>32</v>
      </c>
      <c r="B91" s="6" t="s">
        <v>27</v>
      </c>
      <c r="C91" s="6" t="s">
        <v>17</v>
      </c>
      <c r="D91" s="22" t="s">
        <v>33</v>
      </c>
      <c r="E91" s="11">
        <v>15308</v>
      </c>
      <c r="F91" s="8">
        <f>E91/10</f>
        <v>1530.8</v>
      </c>
      <c r="G91" s="11">
        <f t="shared" si="8"/>
        <v>191.79999999999995</v>
      </c>
      <c r="H91" s="11">
        <f t="shared" si="9"/>
        <v>399.79999999999995</v>
      </c>
      <c r="J91" s="15" t="s">
        <v>30</v>
      </c>
      <c r="K91" s="15" t="s">
        <v>27</v>
      </c>
      <c r="L91" s="15" t="s">
        <v>41</v>
      </c>
      <c r="M91" s="22" t="s">
        <v>33</v>
      </c>
      <c r="N91" s="16">
        <v>16050</v>
      </c>
      <c r="O91" s="16">
        <f>N91/10</f>
        <v>1605</v>
      </c>
      <c r="P91" s="31">
        <f t="shared" si="10"/>
        <v>266</v>
      </c>
      <c r="Q91" s="31">
        <f t="shared" si="11"/>
        <v>474</v>
      </c>
      <c r="S91" s="17" t="s">
        <v>30</v>
      </c>
      <c r="T91" s="17" t="s">
        <v>27</v>
      </c>
      <c r="U91" s="17" t="s">
        <v>42</v>
      </c>
      <c r="V91" s="22" t="s">
        <v>33</v>
      </c>
      <c r="W91" s="18">
        <v>16448</v>
      </c>
      <c r="X91" s="18">
        <f>W91/10</f>
        <v>1644.8</v>
      </c>
      <c r="Y91" s="30">
        <f t="shared" si="12"/>
        <v>305.79999999999995</v>
      </c>
      <c r="Z91" s="30">
        <f t="shared" si="13"/>
        <v>513.79999999999995</v>
      </c>
    </row>
    <row r="92" spans="1:26" x14ac:dyDescent="0.25">
      <c r="A92" s="6" t="s">
        <v>29</v>
      </c>
      <c r="B92" s="6" t="s">
        <v>27</v>
      </c>
      <c r="C92" s="6" t="s">
        <v>17</v>
      </c>
      <c r="D92" s="24" t="s">
        <v>35</v>
      </c>
      <c r="E92" s="11">
        <v>15502</v>
      </c>
      <c r="F92" s="8">
        <f>E92/10</f>
        <v>1550.2</v>
      </c>
      <c r="G92" s="11">
        <f t="shared" si="8"/>
        <v>211.20000000000005</v>
      </c>
      <c r="H92" s="11">
        <f t="shared" si="9"/>
        <v>419.20000000000005</v>
      </c>
      <c r="J92" s="15" t="s">
        <v>32</v>
      </c>
      <c r="K92" s="15" t="s">
        <v>27</v>
      </c>
      <c r="L92" s="15" t="s">
        <v>41</v>
      </c>
      <c r="M92" s="22" t="s">
        <v>33</v>
      </c>
      <c r="N92" s="16">
        <v>16050</v>
      </c>
      <c r="O92" s="16">
        <f>N92/10</f>
        <v>1605</v>
      </c>
      <c r="P92" s="31">
        <f t="shared" si="10"/>
        <v>266</v>
      </c>
      <c r="Q92" s="31">
        <f t="shared" si="11"/>
        <v>474</v>
      </c>
      <c r="S92" s="17" t="s">
        <v>32</v>
      </c>
      <c r="T92" s="17" t="s">
        <v>27</v>
      </c>
      <c r="U92" s="17" t="s">
        <v>42</v>
      </c>
      <c r="V92" s="22" t="s">
        <v>33</v>
      </c>
      <c r="W92" s="18">
        <v>16448</v>
      </c>
      <c r="X92" s="18">
        <f>W92/10</f>
        <v>1644.8</v>
      </c>
      <c r="Y92" s="30">
        <f t="shared" si="12"/>
        <v>305.79999999999995</v>
      </c>
      <c r="Z92" s="30">
        <f t="shared" si="13"/>
        <v>513.79999999999995</v>
      </c>
    </row>
    <row r="93" spans="1:26" x14ac:dyDescent="0.25">
      <c r="A93" s="6" t="s">
        <v>30</v>
      </c>
      <c r="B93" s="6" t="s">
        <v>27</v>
      </c>
      <c r="C93" s="6" t="s">
        <v>17</v>
      </c>
      <c r="D93" s="21" t="s">
        <v>0</v>
      </c>
      <c r="E93" s="11" t="s">
        <v>31</v>
      </c>
      <c r="F93" s="8" t="s">
        <v>31</v>
      </c>
      <c r="G93" s="11" t="e">
        <f t="shared" si="8"/>
        <v>#VALUE!</v>
      </c>
      <c r="H93" s="11" t="e">
        <f t="shared" si="9"/>
        <v>#VALUE!</v>
      </c>
      <c r="J93" s="15" t="s">
        <v>29</v>
      </c>
      <c r="K93" s="15" t="s">
        <v>27</v>
      </c>
      <c r="L93" s="15" t="s">
        <v>41</v>
      </c>
      <c r="M93" s="24" t="s">
        <v>35</v>
      </c>
      <c r="N93" s="16">
        <v>16050</v>
      </c>
      <c r="O93" s="16">
        <f>N93/10</f>
        <v>1605</v>
      </c>
      <c r="P93" s="31">
        <f t="shared" si="10"/>
        <v>266</v>
      </c>
      <c r="Q93" s="31">
        <f t="shared" si="11"/>
        <v>474</v>
      </c>
      <c r="S93" s="17" t="s">
        <v>29</v>
      </c>
      <c r="T93" s="17" t="s">
        <v>27</v>
      </c>
      <c r="U93" s="17" t="s">
        <v>42</v>
      </c>
      <c r="V93" s="24" t="s">
        <v>35</v>
      </c>
      <c r="W93" s="18">
        <v>16642</v>
      </c>
      <c r="X93" s="18">
        <f>W93/10</f>
        <v>1664.2</v>
      </c>
      <c r="Y93" s="30">
        <f t="shared" si="12"/>
        <v>325.20000000000005</v>
      </c>
      <c r="Z93" s="30">
        <f t="shared" si="13"/>
        <v>533.20000000000005</v>
      </c>
    </row>
    <row r="94" spans="1:26" x14ac:dyDescent="0.25">
      <c r="D94" s="10" t="s">
        <v>49</v>
      </c>
      <c r="E94" s="13">
        <f>AVERAGE(E2:E92)</f>
        <v>12557.318681318682</v>
      </c>
      <c r="F94" s="14">
        <f>AVERAGE(F2:F92)</f>
        <v>1255.7318681318679</v>
      </c>
      <c r="G94" s="11">
        <f t="shared" si="8"/>
        <v>-83.268131868132059</v>
      </c>
      <c r="H94" s="11">
        <f t="shared" si="9"/>
        <v>124.73186813186794</v>
      </c>
      <c r="N94" s="14">
        <f>AVERAGE(N2:N93)</f>
        <v>13287.717391304348</v>
      </c>
      <c r="O94" s="14">
        <f>AVERAGE(O2:O93)</f>
        <v>1328.7717391304332</v>
      </c>
      <c r="P94" s="31">
        <f t="shared" si="10"/>
        <v>-10.228260869566839</v>
      </c>
      <c r="Q94" s="31">
        <f t="shared" si="11"/>
        <v>197.77173913043316</v>
      </c>
      <c r="W94" s="14">
        <f>AVERAGE(W2:W93)</f>
        <v>13678.804347826086</v>
      </c>
      <c r="X94" s="14">
        <f>AVERAGE(X2:X93)</f>
        <v>1367.8804347826078</v>
      </c>
      <c r="Y94" s="30">
        <f t="shared" si="12"/>
        <v>28.880434782607836</v>
      </c>
      <c r="Z94" s="30">
        <f t="shared" si="13"/>
        <v>236.88043478260784</v>
      </c>
    </row>
  </sheetData>
  <sortState xmlns:xlrd2="http://schemas.microsoft.com/office/spreadsheetml/2017/richdata2" ref="J2:O96">
    <sortCondition ref="O2:O96"/>
  </sortState>
  <phoneticPr fontId="3" type="noConversion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Swanson</dc:creator>
  <cp:lastModifiedBy>Tyler Swanson</cp:lastModifiedBy>
  <dcterms:created xsi:type="dcterms:W3CDTF">2022-12-09T18:02:29Z</dcterms:created>
  <dcterms:modified xsi:type="dcterms:W3CDTF">2022-12-10T21:15:15Z</dcterms:modified>
</cp:coreProperties>
</file>