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mckenfield\Downloads\"/>
    </mc:Choice>
  </mc:AlternateContent>
  <bookViews>
    <workbookView xWindow="0" yWindow="0" windowWidth="20490" windowHeight="7755"/>
  </bookViews>
  <sheets>
    <sheet name="Sheet1" sheetId="1" r:id="rId1"/>
    <sheet name="Sheet2" sheetId="2" r:id="rId2"/>
    <sheet name="Sheet3" sheetId="3"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152" i="1" l="1"/>
  <c r="F153" i="1"/>
  <c r="F154" i="1"/>
  <c r="F155" i="1"/>
  <c r="F156" i="1"/>
  <c r="F157" i="1"/>
  <c r="F158" i="1"/>
  <c r="F159" i="1"/>
  <c r="F160" i="1"/>
  <c r="F161" i="1"/>
  <c r="F162" i="1"/>
  <c r="F139" i="1"/>
  <c r="F140" i="1"/>
  <c r="F141" i="1"/>
  <c r="F142" i="1"/>
  <c r="F143" i="1"/>
  <c r="F144" i="1"/>
  <c r="F145" i="1"/>
  <c r="F146" i="1"/>
  <c r="F147" i="1"/>
  <c r="F148" i="1"/>
  <c r="F149" i="1"/>
  <c r="F126" i="1"/>
  <c r="F127" i="1"/>
  <c r="F128" i="1"/>
  <c r="F129" i="1"/>
  <c r="F130" i="1"/>
  <c r="F131" i="1"/>
  <c r="F132" i="1"/>
  <c r="F133" i="1"/>
  <c r="F134" i="1"/>
  <c r="F135" i="1"/>
  <c r="F136" i="1"/>
  <c r="F113" i="1"/>
  <c r="F114" i="1"/>
  <c r="F115" i="1"/>
  <c r="F116" i="1"/>
  <c r="F117" i="1"/>
  <c r="F118" i="1"/>
  <c r="F119" i="1"/>
  <c r="F120" i="1"/>
  <c r="F121" i="1"/>
  <c r="F122" i="1"/>
  <c r="F123" i="1"/>
  <c r="F100" i="1"/>
  <c r="F101" i="1"/>
  <c r="F102" i="1"/>
  <c r="F103" i="1"/>
  <c r="F104" i="1"/>
  <c r="F105" i="1"/>
  <c r="F106" i="1"/>
  <c r="F107" i="1"/>
  <c r="F108" i="1"/>
  <c r="F109" i="1"/>
  <c r="F110" i="1"/>
  <c r="F164" i="1"/>
</calcChain>
</file>

<file path=xl/sharedStrings.xml><?xml version="1.0" encoding="utf-8"?>
<sst xmlns="http://schemas.openxmlformats.org/spreadsheetml/2006/main" count="166" uniqueCount="141">
  <si>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</si>
  <si>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</si>
  <si>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</si>
  <si>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</si>
  <si>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</si>
  <si>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</si>
  <si>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</si>
  <si>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</si>
  <si>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</si>
  <si>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</si>
  <si>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</si>
  <si>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</si>
  <si>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</si>
  <si>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</si>
  <si>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</si>
  <si>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</si>
  <si>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</si>
  <si>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</si>
  <si>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</si>
  <si>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</si>
  <si>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</si>
  <si>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</si>
  <si>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</si>
  <si>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</si>
  <si>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</si>
  <si>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</si>
  <si>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</si>
  <si>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</si>
  <si>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</si>
  <si>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</si>
  <si>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</si>
  <si>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</si>
  <si>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</si>
  <si>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</si>
  <si>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</si>
  <si>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</si>
  <si>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</si>
  <si>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</si>
  <si>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</si>
  <si>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</si>
  <si>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</si>
  <si>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</si>
  <si>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</si>
  <si>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</si>
  <si>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</si>
  <si>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</si>
  <si>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</si>
  <si>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</si>
  <si>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</si>
  <si>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</si>
  <si>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</si>
  <si>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</si>
  <si>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</si>
  <si>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</si>
  <si>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</si>
  <si>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</si>
  <si>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</si>
  <si>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family val="2"/>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</si>
  <si>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</si>
  <si>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</si>
  <si>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</si>
  <si>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</si>
  <si>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</si>
  <si>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</si>
  <si>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</si>
  <si>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Step II Application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</si>
  <si>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</si>
  <si>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</si>
  <si>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</si>
  <si>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</si>
  <si>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</si>
  <si>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</si>
  <si>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</si>
  <si>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Dump &amp; Run</t>
  </si>
  <si>
    <t>Grant</t>
  </si>
  <si>
    <t>Brian Deal</t>
  </si>
  <si>
    <t>Department of Urbana &amp; Regional Planning/SEDAC</t>
  </si>
  <si>
    <t>Erika Weir</t>
  </si>
  <si>
    <t>Nate Lawrence</t>
  </si>
  <si>
    <t>etweir2@illinois.edu</t>
  </si>
  <si>
    <t>NateLawrence92@gmail.com</t>
  </si>
  <si>
    <t xml:space="preserve">Collections take place throughout campus locations, primarily in University Housing and Private Certified Housing venues.  Permission to place collection boxes in each location must be obtained each year through the facility manager of that location.  This process generally takes place beginning in March prior to the May collection period.  The University YMCA has traditionally donated its building as a site for sorting all collected donated items.  We are interested in pursuiing an alternative location for the sorting and packing process of collections due to the increased volume of collections expected if this proposal is approved.  However, if no alternative site can be found, the University YMCA has agreed to continue to allow the program to use its building.  </t>
  </si>
  <si>
    <t>As an RSO, the University YMCA is deeply committed to and has a long history of supporting student participation in addressing campus and community issues. We envision student involvement in this project at several levels. In fact, there are several different constituencies within the student population that will be impacted and there are multiple roles that students will play in the implementation of this project.
 One of the main goals of this proposal is to increase student awareness about Dump &amp; Run as well as student participation in D&amp;R to make our campus more sustainable. As such we envision students being hired to take the lead in implementing the activities outlined.
 Students that ‘dump and run’ – D&amp;R raises awareness among students about the need for and value of recycling and reusing things they may otherwise throw away.
 International students and their families – Almost from the beginning, International Student and Scholar Services has been one of the main University partners with Dump &amp; Run. Because international students and their families travel so far and are usually unable to bring basic household items, D&amp;R has targeted these students with outreach and special offers.
 New and returning students – When students come back to campus, D&amp;R provides an opportunity for them to furnish their apartments without spending large sums and playing their part in reuses and recycling items that had previously gone into the landfill.
 Students as Volunteers – The implementation of D&amp;R requires thousands of volunteer hours. A large segment of those volunteers are students. As D&amp;R grows it will be important to expand the numbers of students both volunteering and taking a leadership role in implementing some of the new initiatives. Exposing students to community service is part of their education is an important element in this effort.</t>
  </si>
  <si>
    <t xml:space="preserve">No. </t>
  </si>
  <si>
    <t>Reserve Stock Pavilion for August Collection and Sale</t>
  </si>
  <si>
    <t xml:space="preserve">Recruit and Select Interns </t>
  </si>
  <si>
    <t>3 weeks</t>
  </si>
  <si>
    <t>1 week</t>
  </si>
  <si>
    <t>4 weeks</t>
  </si>
  <si>
    <t>Produce Collection Marketing Materials for sites to post</t>
  </si>
  <si>
    <t>Reserve additional trucks through University motor pool for collections</t>
  </si>
  <si>
    <t>Recruit volunteers</t>
  </si>
  <si>
    <t>Posters for collection host sites</t>
  </si>
  <si>
    <t>T-shirts for volunteers</t>
  </si>
  <si>
    <t xml:space="preserve">N/A - Although according to the Icap, The U.S. Environmental Protection Agency estimates that by cutting the amount of waste campus generates back to 1990 levels, the University could reduce greenhouse gas emissions by 11.6 million MTE, and Dump and Run plays a signifcant role in reducing the waste generated during moveout.  
</t>
  </si>
  <si>
    <t xml:space="preserve">A portion of the items collected are resold at a garage sale in August during Welcome Weekend.  The proceeds from this sale help to offset the costs of the University YMCA, specifically the staff who help to organize the program and the cost of using the facility for four weeks furing collections (compensation for lost revenue).  </t>
  </si>
  <si>
    <t>Food for volunteers (Lunch for volunteers who work &gt;6 hours)</t>
  </si>
  <si>
    <t>Garbage Bags (used to move items from collection site to sort site)</t>
  </si>
  <si>
    <t>Semi trailer Rental</t>
  </si>
  <si>
    <t>MTD Bus Posters (30 day run)</t>
  </si>
  <si>
    <t>Printing - posters for MTD</t>
  </si>
  <si>
    <t>Submit Final Report</t>
  </si>
  <si>
    <t>8 weeks</t>
  </si>
  <si>
    <t>Student Interns (~300 hours/each, 10 hrs/week for 30 weeks @$8.25)</t>
  </si>
  <si>
    <t>Postage for mailing postcards</t>
  </si>
  <si>
    <t>Printing - Postcards for Apartment Collections</t>
  </si>
  <si>
    <t>Collection Sorting Signs - Paper (~100)</t>
  </si>
  <si>
    <t>Laminating Sheets for Paper Signs (~100)</t>
  </si>
  <si>
    <t>Gas for trucks</t>
  </si>
  <si>
    <t>General Supplies (Tape, rubberbands, clothespins, etc.)</t>
  </si>
  <si>
    <t>May Moving Truck Rental 3 trucks @ (14 days @ $50/day)</t>
  </si>
  <si>
    <t>August Moving Truck Rental 2 trucks, (3 days @ $50/day)</t>
  </si>
  <si>
    <t>Outeach to host sites (presentations to Ras, information about collection process, etc.)</t>
  </si>
  <si>
    <t>Contact potential collection box host sites (Housing, PCH, Greek Houses, apartment bldgs)</t>
  </si>
  <si>
    <t>Solicit donations from local businesses (boxes for collections and packing, food for volunteers, truck for collection)</t>
  </si>
  <si>
    <t>Logistics (reserve semi trailers, trucks, buy supplies, order t-shirts etc.)</t>
  </si>
  <si>
    <t>Outreach for August Collections (postcards to apartment renters, MTD bus signs, etc.)</t>
  </si>
  <si>
    <t>Recruit volunteers for August moveout</t>
  </si>
  <si>
    <t xml:space="preserve">Outreach to possible donation recipients </t>
  </si>
  <si>
    <t>Sort pack, and donate items collected during May move out</t>
  </si>
  <si>
    <t>Collect items during May moveout</t>
  </si>
  <si>
    <t>Collect Items during August moveout from apartments</t>
  </si>
  <si>
    <t>May General Outreach to possible student donors (MTD bus signs, postcards, posters, emails)</t>
  </si>
  <si>
    <t>6 weeks</t>
  </si>
  <si>
    <t>5 weeks</t>
  </si>
  <si>
    <t xml:space="preserve">Send postcards with information about special August apartment collection days using the USPS “Very Door, Direct Mail” service which allows you to target specific naighborhoods with majority student populations (Example, 6th St. to Locust Ave, between Gregory and University Ave.)
Large posters in places hosting collection sites about collections days that educate residents about what they can donate
Emails to RSO and Greek organizations, university departments, International Student and Scholar Services, and housing organizations about collection days and sites.  
Media Kit – Interviews on local news channels, PSAs to Daily Illini, Green Observer, and the Buzz
Bus Posters inside of MTD buses that are frequently used by students about collection dates and acceptable items.  
Announcements in volunteer newsletters, both to individual RSOs and in Office of Volunteer Programs newsletter and CU Volunteer.org
Social Media- Facebook Event with links to additional information about how to donate and information about waste produced at move out. 
 In addition to the SSC, this information will be reported in the University YMCA annual report, and in local media outlets such as the Daily Illini and the News-Gazette.  </t>
  </si>
  <si>
    <t xml:space="preserve">A portion of the items collected will be resold at a garage sale in August during Welcome Weekend.  The proceeds from this sale currently help to offset the costs of the University YMCA, primarily the staff who help to organize the program and the cost of using the facility for four weeks during collections (compensation for lost revenue).  </t>
  </si>
  <si>
    <t>deal@illinois.edu</t>
  </si>
  <si>
    <t xml:space="preserve">University Housing, Private Certified Housing, and Campus Landlords will all directly benefit from decreased costs associated with waste disposal.  International Student and Scholar Services Office currently provides ~$500 in funding specifically for sale outreach materials for international students.  In kind donations are provided by several local businesses.  Community Resources provides the 4'x4'x4' boxes used as collection drop-off receptacles in the dorms. Ryan Dallas/Keller Williams Realtors provides use of one moving truck at no cost when available.  Several campus businesses (Domino's, Papa John's, Silver Mine Subs, etc.) have provided donations of food for volunteers in the past, and Barnes &amp; Noble and Plastipak have provided in kind donations of used boxes for packing and storing items.  </t>
  </si>
  <si>
    <t xml:space="preserve">This project is specifically targeted at waste reduction.   Dump and Run directly impacts the stated iCAP goals of reducing waste and moving to a ZeroWate campus policy: ”The University will commit to a Zero Waste campus policy by 2012, a large-scale food composting project by 2012, and target an increase in the University’s waste diversion rate to 75 percent by 2020."  The University YMCA estimates that it collects nearly six semi-trailers worth of items during campus move out, and that is only a fraction of the total waste being produced.  That is over 2000 cubic feet of reusable items kept out of the landfills every year. While the University has an excellent recycling program, there is not currently an emphasis on providing options for reuse of gently used materials.  Students can opt to donate their items on a case-by-case basis but transportation of these items to collection sites is a hindrance.  By offering on site pick up of donations, the Dump and Run project provides a convenient and accessible option that is more likely to create a mode shift towards reuse (donation) rather than throwing items in the trash.  This project asks for funds to help expand collection of items during move out, specifically by providing funds for additional trucks to transport items, and four student interns.  Each intern will have specific responsibilities related to building capacity for increased donations.  One intern will serve as a volunteer coordinator.  One intern will focus on donation outreach to raise awareness about options for donating during move out and identifying local organizations to receive donations from the program.  One intern will focus on data collection and analysis to give us a fuller picture of the quantity and type of materials being kept out of the waste stream.  The fourth intern will be in charge of program logistics.  This increase in diverted waste will help the University achieve its goal of a 75% waste diversion by 2020. </t>
  </si>
  <si>
    <t>Since 2001, the University YMCA has organized the Dump &amp; Run (D&amp;R) program on our campus. This unique program was developed to reduce the vast amount of waste students leave behind when they leave - recycling those items to address needs on our campus and in the community by providing low- and no-cost clothing and household items to international students and their families, new and returning students as well as low-income community members and non-profit agencies.  The phrase "Dump &amp; Run" describes what happens in May when students move out - they can "dump" (get rid of stuff) and "run" (leave so they can finish moving out of their apartments/dorms). What happens next is the best part of the story. Prior to Dump &amp; Run much of that waste – clothes, furniture, small appliances, books, dishes, household and garden items, hardware, food, etc. - ended up in dumpsters across our community. Today, those same items are not only kept out of our local landfill, but they are stored over the summer and recycled to meet campus and community needs.  In essence, Dump &amp; Run embraces the transitory nature of students who come to our community to attend college and utilizing a new paradigm of sustainability turns what had been perceived as a negative (tons of waste) into a community resource that produces a more sustainable community.
As successful as Dump &amp; Run has become, this program has much greater potential than the current framework can provide. Although the University YMCA is committed to the program, the organization currently lacks the capacity to fully involve the campus community in taking D&amp;R to the next level. For example, two years ago, University Housing approached the University Y about adding pick-up locations to several University dorms. Although the Y has worked hard to accommodate that request the past two years, it has placed an incredible burden on the infrastructure (pick-up trucks, storage, etc) as well as manpower (staffing and volunteers).
This proposal seeks the resources to encourage participation of a broader range of UI departments/units and university students in making this community sponsored program an even bigger and more impactful program across our campus.  Financial support from the SSC to fund more trucks and supplies as well as in the form of student personnel who can provide increased support through outreach and volunteer recruitment will allow the program to grow.  Our goal is to double the number of items collected and reused in 3 years.  To do this, we aim to increase the number of volunteers from 116 to 150 in the first year, and to 250 within 3 years.  Specifically, we will focus on volunteers in the later weeks of May and early weeks of August when many students have left campus.  In addition, we are asking for funding to increase the number of vehicles we use to transport both volunteers and donated items to/from the sorting site (currently the University YMCA building.)  We frequently have to say no to offers of donations for pick up because we only have one truck.  Finally, we aim to see a 100% increase in the number of students who donate items.  By increasing the length of our collection periods in dorms, expanding collections to move out in apartments in August and by providing increased pick up service, we aim for a 25% increase in the number of students who donate in 2015, a 50% increase by 2016 and a 100% increase in student donors between 2015- 2017.</t>
  </si>
  <si>
    <t xml:space="preserve">This project is specifically targeted at waste reduction.   The University YMCA estimates that for the past 5 years, it has collected nearly six semi-trailers worth of items during campus move out each year.  That is over 2000 cubic feet of reusable items kept out of the landfills every year. Still, this is only a fraction of the items that are salvageable.  Due to lack of capacity (too few trucks and volunteers), the Y has had to reject donations left in University residence halls after collections boxes have been removed and deny requests for pick ups from students living in apartments.  With more volunteers, more trucks and more leadership, we believe we could double the amount of items collected.  While the University has an excellent recycling program, there is not currently an emphasis on providing options for reuse of gently used materials.  Students can opt to donate their items on a case-by- case basis but transportation of these items to collection sites is a hindrance.  By offering on site pick up of donations, the Dump and Run project provides a convenient and accessible option that is more likely to create a mode shift towards reuse (donation) rather than throwing items in the trash. Reuse, in contrast to more traditional forms of recycling has a multiplier effect on the waste stream by not only providing a home for items but also by reducing demand for new production.  In turn, reusing products reduces emissions as production slows.  This program strives to keep every possible item out of the trash and find it a new home.  </t>
  </si>
  <si>
    <t>We are asking for funding to expand collection of items during moveout which will require a significant investment of time and resources.  We believe this increase in collected items will generate enough revenue within 3 years that the program will be able to recover those costs through the sale portion of the event and the expanded program will be self sustaining.</t>
  </si>
  <si>
    <t xml:space="preserve">This proposal seeks the resources to encourage participation of a broader range of UI departments/units and university students in making this community sponsored program an even bigger and more impactful program across our campus.  Financial support from the SSC to fund more trucks and supplies as well as in the form of student personnel who can provide increased support through outreach and volunteer recruitmentas well as program evaluation will allow the program to grow.  Our goal is to double the number of items collected and reused in 3 years.  To do this, we aim to increase the number of volunteers from 116 to 150 in the first year, and to 250 within 3 years.  Specifically, we will focus on volunteers in the later weeks of May and early weeks of August when many students have left campus.  Volunteers are asked to sign in and record all hours.  In addition, we are asking for funding to increase the number of vehicles we use to transport both volunteers and donated items to/from the sorting site (currently the University YMCA building.)  We frequently have to say no to offers of donations for pick up because we only have one truck.  Finally, we aim to see a 100% increase in the number of students who donate items.  By increasing the length of our collection periods in dorms, expanding collections to move out in apartments in August and provided increased pick up service, we aim for a 25% increase in the number of students who donate in 2015, a 50% increase by 2016 and a 100% increase in student donors by 2017.  We will measure increase in donors by tracking the number of pick ups scheduled at apartments and the number of collection box host sites.  In addition, we will be able to measure the increase in total donated goods by using volume estimates from the number of items stored and the volume of items dropped off at other non-profit organizations.  If we receive funding, we will dedicate one intern exclusively to measuring the quanity and type of waste being diversted from the waste stream.  </t>
  </si>
  <si>
    <t>Goal #1: Increase awareness across the student body about waste alternatives and donation procedures at move out.  Will be measured by increase in the volume of items donated and number of pick ups requested. Goal #2: Increase awareness of the student body of options for purchase of gently used items at move in. Will be measured by increase in the number of students who attend the sale and by surveying other local resale shops about changes in the number of student customers during late August.  Goal # 3 - Increase student volunteers by 100%.  Students are asked to sign in and log volunteer hours at each shift.  We will measure both increases in number of volunteers as well as total hours.</t>
  </si>
  <si>
    <t>DI ads (1 week)</t>
  </si>
  <si>
    <t>217-33-1911</t>
  </si>
  <si>
    <t>Professor</t>
  </si>
  <si>
    <t>Kasey Umland</t>
  </si>
  <si>
    <t>kasey@universityymca.org</t>
  </si>
  <si>
    <t>630-781-2111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</si>
</sst>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quot;$&quot;\(#,##0.00\)"/>
    <numFmt numFmtId="165" formatCode="[&lt;=9999999]###\-####;\(###\)\ ###\-####"/>
  </numFmts>
  <fonts count="16"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
      <u/>
      <sz val="11"/>
      <color theme="11"/>
      <name val="Calibri"/>
      <family val="2"/>
      <scheme val="minor"/>
    </font>
  </fonts>
  <fills count="8">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FFFF00"/>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17">
    <xf numFmtId="0" fontId="0" fillId="0" borderId="0"/>
    <xf numFmtId="43"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cellStyleXfs>
  <cellXfs count="139">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0" fillId="6" borderId="0" xfId="1" applyNumberFormat="1" applyFont="1" applyFill="1" applyBorder="1" applyAlignment="1" applyProtection="1">
      <alignment horizontal="center" vertical="center"/>
      <protection locked="0"/>
    </xf>
    <xf numFmtId="0" fontId="0" fillId="6" borderId="23" xfId="1" applyNumberFormat="1" applyFont="1" applyFill="1" applyBorder="1" applyAlignment="1" applyProtection="1">
      <alignment horizontal="center" vertical="center"/>
      <protection locked="0"/>
    </xf>
    <xf numFmtId="0" fontId="3" fillId="7" borderId="6" xfId="0" applyFont="1" applyFill="1" applyBorder="1" applyAlignment="1">
      <alignment horizontal="center" vertical="center"/>
    </xf>
    <xf numFmtId="0" fontId="14" fillId="6" borderId="23" xfId="16" applyFill="1" applyBorder="1" applyAlignment="1" applyProtection="1">
      <alignment horizontal="center" vertical="center"/>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4" fontId="3" fillId="6" borderId="11"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6" fillId="3" borderId="0" xfId="0" applyNumberFormat="1" applyFont="1" applyFill="1" applyBorder="1" applyAlignment="1">
      <alignment horizontal="left" vertical="top" wrapText="1"/>
    </xf>
    <xf numFmtId="0" fontId="9" fillId="3" borderId="0" xfId="0" applyNumberFormat="1" applyFont="1" applyFill="1" applyBorder="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0" fontId="8" fillId="3" borderId="0" xfId="0" applyFont="1" applyFill="1" applyAlignment="1">
      <alignment horizontal="center" vertical="center"/>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14" fillId="2" borderId="3" xfId="16" applyNumberFormat="1" applyFill="1" applyBorder="1" applyAlignment="1" applyProtection="1">
      <alignment horizontal="center" vertical="center"/>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center" vertical="center"/>
      <protection locked="0"/>
    </xf>
    <xf numFmtId="49" fontId="3" fillId="5" borderId="11" xfId="0" applyNumberFormat="1" applyFont="1" applyFill="1" applyBorder="1" applyAlignment="1" applyProtection="1">
      <alignment horizontal="center" vertical="center" wrapText="1"/>
      <protection locked="0"/>
    </xf>
    <xf numFmtId="49" fontId="3" fillId="5" borderId="12" xfId="0" applyNumberFormat="1" applyFont="1" applyFill="1" applyBorder="1" applyAlignment="1" applyProtection="1">
      <alignment horizontal="center" vertical="center" wrapText="1"/>
      <protection locked="0"/>
    </xf>
  </cellXfs>
  <cellStyles count="17">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sey@universityymca.org" TargetMode="External"/><Relationship Id="rId2" Type="http://schemas.openxmlformats.org/officeDocument/2006/relationships/hyperlink" Target="mailto:deal@illinois.edu" TargetMode="External"/><Relationship Id="rId1" Type="http://schemas.openxmlformats.org/officeDocument/2006/relationships/hyperlink" Target="mailto:etweir2@illinois.ed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2"/>
  <sheetViews>
    <sheetView tabSelected="1" topLeftCell="A151" zoomScale="80" zoomScaleNormal="80" zoomScalePageLayoutView="80" workbookViewId="0">
      <selection activeCell="B169" sqref="B169:G169"/>
    </sheetView>
  </sheetViews>
  <sheetFormatPr defaultColWidth="8.85546875" defaultRowHeight="15" x14ac:dyDescent="0.25"/>
  <cols>
    <col min="1" max="1" width="8.85546875" style="49"/>
    <col min="2" max="2" width="25.7109375" customWidth="1"/>
    <col min="3" max="3" width="31.42578125" customWidth="1"/>
    <col min="4" max="4" width="26.42578125" customWidth="1"/>
    <col min="5" max="7" width="25.7109375" customWidth="1"/>
    <col min="8" max="8" width="58" customWidth="1"/>
    <col min="9" max="9" width="8.85546875" style="44"/>
  </cols>
  <sheetData>
    <row r="1" spans="1:8" ht="72" customHeight="1" x14ac:dyDescent="0.25">
      <c r="A1" s="65"/>
      <c r="B1" s="125"/>
      <c r="C1" s="125"/>
      <c r="D1" s="125"/>
      <c r="E1" s="125"/>
      <c r="F1" s="125"/>
      <c r="G1" s="125"/>
      <c r="H1" s="1"/>
    </row>
    <row r="2" spans="1:8" ht="26.25" x14ac:dyDescent="0.4">
      <c r="A2" s="65"/>
      <c r="B2" s="126" t="s">
        <v>65</v>
      </c>
      <c r="C2" s="126"/>
      <c r="D2" s="126"/>
      <c r="E2" s="126"/>
      <c r="F2" s="126"/>
      <c r="G2" s="126"/>
      <c r="H2" s="2"/>
    </row>
    <row r="3" spans="1:8" ht="16.5" thickBot="1" x14ac:dyDescent="0.3">
      <c r="A3" s="65"/>
      <c r="B3" s="2"/>
      <c r="C3" s="2"/>
      <c r="D3" s="2"/>
      <c r="E3" s="2"/>
      <c r="F3" s="2"/>
      <c r="G3" s="2"/>
      <c r="H3" s="2"/>
    </row>
    <row r="4" spans="1:8" ht="15.75" x14ac:dyDescent="0.25">
      <c r="A4" s="65"/>
      <c r="B4" s="127" t="s">
        <v>72</v>
      </c>
      <c r="C4" s="128"/>
      <c r="D4" s="128"/>
      <c r="E4" s="128"/>
      <c r="F4" s="128"/>
      <c r="G4" s="129"/>
      <c r="H4" s="2"/>
    </row>
    <row r="5" spans="1:8" ht="15.75" x14ac:dyDescent="0.25">
      <c r="A5" s="65"/>
      <c r="B5" s="130"/>
      <c r="C5" s="131"/>
      <c r="D5" s="131"/>
      <c r="E5" s="131"/>
      <c r="F5" s="131"/>
      <c r="G5" s="132"/>
      <c r="H5" s="2"/>
    </row>
    <row r="6" spans="1:8" ht="15.75" x14ac:dyDescent="0.25">
      <c r="A6" s="65"/>
      <c r="B6" s="130"/>
      <c r="C6" s="131"/>
      <c r="D6" s="131"/>
      <c r="E6" s="131"/>
      <c r="F6" s="131"/>
      <c r="G6" s="132"/>
      <c r="H6" s="2"/>
    </row>
    <row r="7" spans="1:8" ht="15.75" x14ac:dyDescent="0.25">
      <c r="A7" s="65"/>
      <c r="B7" s="130"/>
      <c r="C7" s="131"/>
      <c r="D7" s="131"/>
      <c r="E7" s="131"/>
      <c r="F7" s="131"/>
      <c r="G7" s="132"/>
      <c r="H7" s="2"/>
    </row>
    <row r="8" spans="1:8" ht="15.75" x14ac:dyDescent="0.25">
      <c r="A8" s="65"/>
      <c r="B8" s="130"/>
      <c r="C8" s="131"/>
      <c r="D8" s="131"/>
      <c r="E8" s="131"/>
      <c r="F8" s="131"/>
      <c r="G8" s="132"/>
      <c r="H8" s="2"/>
    </row>
    <row r="9" spans="1:8" ht="15.75" x14ac:dyDescent="0.25">
      <c r="A9" s="65"/>
      <c r="B9" s="130"/>
      <c r="C9" s="131"/>
      <c r="D9" s="131"/>
      <c r="E9" s="131"/>
      <c r="F9" s="131"/>
      <c r="G9" s="132"/>
      <c r="H9" s="2"/>
    </row>
    <row r="10" spans="1:8" ht="16.5" thickBot="1" x14ac:dyDescent="0.3">
      <c r="A10" s="65"/>
      <c r="B10" s="133"/>
      <c r="C10" s="134"/>
      <c r="D10" s="134"/>
      <c r="E10" s="134"/>
      <c r="F10" s="134"/>
      <c r="G10" s="135"/>
      <c r="H10" s="2"/>
    </row>
    <row r="11" spans="1:8" ht="26.25" x14ac:dyDescent="0.25">
      <c r="A11" s="65"/>
      <c r="B11" s="104" t="s">
        <v>0</v>
      </c>
      <c r="C11" s="104"/>
      <c r="D11" s="104"/>
      <c r="E11" s="104"/>
      <c r="F11" s="104"/>
      <c r="G11" s="104"/>
      <c r="H11" s="104"/>
    </row>
    <row r="12" spans="1:8" ht="27" thickBot="1" x14ac:dyDescent="0.3">
      <c r="A12" s="65"/>
      <c r="B12" s="3"/>
      <c r="C12" s="3"/>
      <c r="D12" s="4"/>
      <c r="E12" s="4"/>
      <c r="F12" s="4"/>
      <c r="G12" s="4"/>
      <c r="H12" s="3"/>
    </row>
    <row r="13" spans="1:8" ht="16.5" thickBot="1" x14ac:dyDescent="0.3">
      <c r="A13" s="65"/>
      <c r="B13" s="115" t="s">
        <v>1</v>
      </c>
      <c r="C13" s="116"/>
      <c r="D13" s="109" t="s">
        <v>73</v>
      </c>
      <c r="E13" s="136"/>
      <c r="F13" s="136"/>
      <c r="G13" s="110"/>
      <c r="H13" s="5"/>
    </row>
    <row r="14" spans="1:8" ht="16.5" thickBot="1" x14ac:dyDescent="0.3">
      <c r="A14" s="65"/>
      <c r="B14" s="115" t="s">
        <v>2</v>
      </c>
      <c r="C14" s="116"/>
      <c r="D14" s="6">
        <v>15000</v>
      </c>
      <c r="E14" s="7"/>
      <c r="F14" s="8"/>
      <c r="G14" s="8"/>
      <c r="H14" s="2"/>
    </row>
    <row r="15" spans="1:8" ht="16.5" thickBot="1" x14ac:dyDescent="0.3">
      <c r="A15" s="65"/>
      <c r="B15" s="115" t="s">
        <v>3</v>
      </c>
      <c r="C15" s="116"/>
      <c r="D15" s="9" t="s">
        <v>74</v>
      </c>
      <c r="E15" s="45" t="s">
        <v>4</v>
      </c>
      <c r="F15" s="117" t="s">
        <v>5</v>
      </c>
      <c r="G15" s="118"/>
      <c r="H15" s="10"/>
    </row>
    <row r="16" spans="1:8" ht="16.5" customHeight="1" x14ac:dyDescent="0.25">
      <c r="A16" s="65"/>
      <c r="B16" s="119" t="s">
        <v>6</v>
      </c>
      <c r="C16" s="120"/>
      <c r="D16" s="121" t="s">
        <v>9</v>
      </c>
      <c r="E16" s="122"/>
      <c r="F16" s="11" t="s">
        <v>7</v>
      </c>
      <c r="G16" s="12" t="s">
        <v>8</v>
      </c>
      <c r="H16" s="10"/>
    </row>
    <row r="17" spans="1:8" ht="16.5" thickBot="1" x14ac:dyDescent="0.3">
      <c r="A17" s="65"/>
      <c r="B17" s="119"/>
      <c r="C17" s="120"/>
      <c r="D17" s="123"/>
      <c r="E17" s="124"/>
      <c r="F17" s="52" t="s">
        <v>9</v>
      </c>
      <c r="G17" s="13" t="s">
        <v>10</v>
      </c>
      <c r="H17" s="10"/>
    </row>
    <row r="18" spans="1:8" ht="15.75" x14ac:dyDescent="0.25">
      <c r="A18" s="65"/>
      <c r="B18" s="43"/>
      <c r="C18" s="43"/>
      <c r="D18" s="14"/>
      <c r="E18" s="15"/>
      <c r="F18" s="16" t="s">
        <v>11</v>
      </c>
      <c r="G18" s="17" t="s">
        <v>12</v>
      </c>
      <c r="H18" s="10"/>
    </row>
    <row r="19" spans="1:8" ht="15.75" x14ac:dyDescent="0.25">
      <c r="A19" s="65"/>
      <c r="B19" s="2"/>
      <c r="C19" s="2"/>
      <c r="D19" s="2"/>
      <c r="E19" s="2"/>
      <c r="F19" s="18"/>
      <c r="G19" s="18"/>
      <c r="H19" s="2"/>
    </row>
    <row r="20" spans="1:8" ht="26.25" x14ac:dyDescent="0.25">
      <c r="A20" s="65"/>
      <c r="B20" s="104" t="s">
        <v>13</v>
      </c>
      <c r="C20" s="104"/>
      <c r="D20" s="104"/>
      <c r="E20" s="104"/>
      <c r="F20" s="104"/>
      <c r="G20" s="104"/>
      <c r="H20" s="104"/>
    </row>
    <row r="21" spans="1:8" ht="26.25" x14ac:dyDescent="0.25">
      <c r="A21" s="65"/>
      <c r="B21" s="3"/>
      <c r="C21" s="3"/>
      <c r="D21" s="3"/>
      <c r="E21" s="3"/>
      <c r="F21" s="3"/>
      <c r="G21" s="3"/>
      <c r="H21" s="3"/>
    </row>
    <row r="22" spans="1:8" ht="27" thickBot="1" x14ac:dyDescent="0.3">
      <c r="A22" s="65"/>
      <c r="B22" s="108" t="s">
        <v>14</v>
      </c>
      <c r="C22" s="108"/>
      <c r="D22" s="4"/>
      <c r="E22" s="4"/>
      <c r="F22" s="3"/>
      <c r="G22" s="3"/>
      <c r="H22" s="3"/>
    </row>
    <row r="23" spans="1:8" ht="16.5" thickBot="1" x14ac:dyDescent="0.3">
      <c r="A23" s="65"/>
      <c r="B23" s="100" t="s">
        <v>15</v>
      </c>
      <c r="C23" s="101"/>
      <c r="D23" s="109" t="s">
        <v>77</v>
      </c>
      <c r="E23" s="110"/>
      <c r="F23" s="5"/>
      <c r="G23" s="2"/>
      <c r="H23" s="2"/>
    </row>
    <row r="24" spans="1:8" ht="16.5" thickBot="1" x14ac:dyDescent="0.3">
      <c r="A24" s="65"/>
      <c r="B24" s="100" t="s">
        <v>16</v>
      </c>
      <c r="C24" s="101"/>
      <c r="D24" s="109"/>
      <c r="E24" s="110"/>
      <c r="F24" s="5"/>
      <c r="G24" s="2"/>
      <c r="H24" s="2"/>
    </row>
    <row r="25" spans="1:8" ht="16.5" thickBot="1" x14ac:dyDescent="0.3">
      <c r="A25" s="65"/>
      <c r="B25" s="100" t="s">
        <v>17</v>
      </c>
      <c r="C25" s="101"/>
      <c r="D25" s="114" t="s">
        <v>79</v>
      </c>
      <c r="E25" s="112"/>
      <c r="F25" s="5"/>
      <c r="G25" s="2"/>
      <c r="H25" s="2"/>
    </row>
    <row r="26" spans="1:8" ht="16.5" thickBot="1" x14ac:dyDescent="0.3">
      <c r="A26" s="65"/>
      <c r="B26" s="100" t="s">
        <v>18</v>
      </c>
      <c r="C26" s="101"/>
      <c r="D26" s="102" t="s">
        <v>140</v>
      </c>
      <c r="E26" s="103"/>
      <c r="F26" s="5"/>
      <c r="G26" s="2"/>
      <c r="H26" s="2"/>
    </row>
    <row r="27" spans="1:8" ht="16.5" thickBot="1" x14ac:dyDescent="0.3">
      <c r="A27" s="65"/>
      <c r="B27" s="100" t="s">
        <v>19</v>
      </c>
      <c r="C27" s="101"/>
      <c r="D27" s="109"/>
      <c r="E27" s="110"/>
      <c r="F27" s="5"/>
      <c r="G27" s="2"/>
      <c r="H27" s="2"/>
    </row>
    <row r="28" spans="1:8" ht="15.75" x14ac:dyDescent="0.25">
      <c r="A28" s="65"/>
      <c r="B28" s="39"/>
      <c r="C28" s="39"/>
      <c r="D28" s="14"/>
      <c r="E28" s="14"/>
      <c r="F28" s="2"/>
      <c r="G28" s="2"/>
      <c r="H28" s="2"/>
    </row>
    <row r="29" spans="1:8" ht="19.5" thickBot="1" x14ac:dyDescent="0.3">
      <c r="A29" s="65"/>
      <c r="B29" s="108" t="s">
        <v>20</v>
      </c>
      <c r="C29" s="108"/>
      <c r="D29" s="19"/>
      <c r="E29" s="19"/>
      <c r="F29" s="2"/>
      <c r="G29" s="2"/>
      <c r="H29" s="2"/>
    </row>
    <row r="30" spans="1:8" ht="16.5" thickBot="1" x14ac:dyDescent="0.3">
      <c r="A30" s="65"/>
      <c r="B30" s="100" t="s">
        <v>15</v>
      </c>
      <c r="C30" s="101"/>
      <c r="D30" s="109" t="s">
        <v>75</v>
      </c>
      <c r="E30" s="110"/>
      <c r="F30" s="5"/>
      <c r="G30" s="2"/>
      <c r="H30" s="2"/>
    </row>
    <row r="31" spans="1:8" ht="16.5" thickBot="1" x14ac:dyDescent="0.3">
      <c r="A31" s="65"/>
      <c r="B31" s="100" t="s">
        <v>21</v>
      </c>
      <c r="C31" s="101"/>
      <c r="D31" s="109" t="s">
        <v>137</v>
      </c>
      <c r="E31" s="110"/>
      <c r="F31" s="5"/>
      <c r="G31" s="2"/>
      <c r="H31" s="2"/>
    </row>
    <row r="32" spans="1:8" ht="16.5" thickBot="1" x14ac:dyDescent="0.3">
      <c r="A32" s="65"/>
      <c r="B32" s="100" t="s">
        <v>22</v>
      </c>
      <c r="C32" s="101"/>
      <c r="D32" s="109" t="s">
        <v>76</v>
      </c>
      <c r="E32" s="110"/>
      <c r="F32" s="5"/>
      <c r="G32" s="2"/>
      <c r="H32" s="2"/>
    </row>
    <row r="33" spans="1:8" ht="16.5" thickBot="1" x14ac:dyDescent="0.3">
      <c r="A33" s="65"/>
      <c r="B33" s="100" t="s">
        <v>17</v>
      </c>
      <c r="C33" s="101"/>
      <c r="D33" s="114" t="s">
        <v>127</v>
      </c>
      <c r="E33" s="112"/>
      <c r="F33" s="5"/>
      <c r="G33" s="2"/>
      <c r="H33" s="2"/>
    </row>
    <row r="34" spans="1:8" ht="16.5" thickBot="1" x14ac:dyDescent="0.3">
      <c r="A34" s="65"/>
      <c r="B34" s="100" t="s">
        <v>18</v>
      </c>
      <c r="C34" s="101"/>
      <c r="D34" s="109" t="s">
        <v>136</v>
      </c>
      <c r="E34" s="110"/>
      <c r="F34" s="5"/>
      <c r="G34" s="2"/>
      <c r="H34" s="2"/>
    </row>
    <row r="35" spans="1:8" ht="15.75" x14ac:dyDescent="0.25">
      <c r="A35" s="65"/>
      <c r="B35" s="39"/>
      <c r="C35" s="39"/>
      <c r="D35" s="20"/>
      <c r="E35" s="20"/>
      <c r="F35" s="1"/>
      <c r="G35" s="1"/>
      <c r="H35" s="1"/>
    </row>
    <row r="36" spans="1:8" ht="15.75" x14ac:dyDescent="0.25">
      <c r="A36" s="65"/>
      <c r="B36" s="100" t="s">
        <v>23</v>
      </c>
      <c r="C36" s="100"/>
      <c r="D36" s="113" t="s">
        <v>24</v>
      </c>
      <c r="E36" s="113"/>
      <c r="F36" s="42" t="s">
        <v>25</v>
      </c>
      <c r="G36" s="42" t="s">
        <v>26</v>
      </c>
      <c r="H36" s="2"/>
    </row>
    <row r="37" spans="1:8" ht="15.75" x14ac:dyDescent="0.25">
      <c r="A37" s="65"/>
      <c r="B37" s="39"/>
      <c r="C37" s="21"/>
      <c r="D37" s="106" t="s">
        <v>77</v>
      </c>
      <c r="E37" s="107"/>
      <c r="F37" s="22"/>
      <c r="G37" s="50" t="s">
        <v>79</v>
      </c>
      <c r="H37" s="10"/>
    </row>
    <row r="38" spans="1:8" ht="15.75" x14ac:dyDescent="0.25">
      <c r="A38" s="65"/>
      <c r="B38" s="39"/>
      <c r="C38" s="21"/>
      <c r="D38" s="106" t="s">
        <v>78</v>
      </c>
      <c r="E38" s="107"/>
      <c r="F38" s="22"/>
      <c r="G38" s="51" t="s">
        <v>80</v>
      </c>
      <c r="H38" s="10"/>
    </row>
    <row r="39" spans="1:8" ht="15.75" x14ac:dyDescent="0.25">
      <c r="A39" s="65"/>
      <c r="B39" s="39"/>
      <c r="C39" s="21"/>
      <c r="D39" s="106" t="s">
        <v>138</v>
      </c>
      <c r="E39" s="107"/>
      <c r="F39" s="22"/>
      <c r="G39" s="53" t="s">
        <v>139</v>
      </c>
      <c r="H39" s="10"/>
    </row>
    <row r="40" spans="1:8" ht="15.75" x14ac:dyDescent="0.25">
      <c r="A40" s="65"/>
      <c r="B40" s="39"/>
      <c r="C40" s="21"/>
      <c r="D40" s="106"/>
      <c r="E40" s="107"/>
      <c r="F40" s="22"/>
      <c r="G40" s="22"/>
      <c r="H40" s="10"/>
    </row>
    <row r="41" spans="1:8" ht="15.75" x14ac:dyDescent="0.25">
      <c r="A41" s="65"/>
      <c r="B41" s="39"/>
      <c r="C41" s="39"/>
      <c r="D41" s="23"/>
      <c r="E41" s="23"/>
      <c r="F41" s="18"/>
      <c r="G41" s="18"/>
      <c r="H41" s="2"/>
    </row>
    <row r="42" spans="1:8" ht="19.5" thickBot="1" x14ac:dyDescent="0.3">
      <c r="A42" s="65"/>
      <c r="B42" s="108" t="s">
        <v>27</v>
      </c>
      <c r="C42" s="108"/>
      <c r="D42" s="19" t="s">
        <v>28</v>
      </c>
      <c r="E42" s="19"/>
      <c r="F42" s="2"/>
      <c r="G42" s="2"/>
      <c r="H42" s="2"/>
    </row>
    <row r="43" spans="1:8" ht="16.5" thickBot="1" x14ac:dyDescent="0.3">
      <c r="A43" s="65"/>
      <c r="B43" s="100" t="s">
        <v>15</v>
      </c>
      <c r="C43" s="101"/>
      <c r="D43" s="109"/>
      <c r="E43" s="110"/>
      <c r="F43" s="5"/>
      <c r="G43" s="2"/>
      <c r="H43" s="2"/>
    </row>
    <row r="44" spans="1:8" ht="16.5" thickBot="1" x14ac:dyDescent="0.3">
      <c r="A44" s="65"/>
      <c r="B44" s="100" t="s">
        <v>17</v>
      </c>
      <c r="C44" s="101"/>
      <c r="D44" s="111"/>
      <c r="E44" s="112"/>
      <c r="F44" s="5"/>
      <c r="G44" s="2"/>
      <c r="H44" s="2"/>
    </row>
    <row r="45" spans="1:8" ht="16.5" thickBot="1" x14ac:dyDescent="0.3">
      <c r="A45" s="65"/>
      <c r="B45" s="100" t="s">
        <v>18</v>
      </c>
      <c r="C45" s="101"/>
      <c r="D45" s="102"/>
      <c r="E45" s="103"/>
      <c r="F45" s="5"/>
      <c r="G45" s="2"/>
      <c r="H45" s="2"/>
    </row>
    <row r="46" spans="1:8" ht="15.75" x14ac:dyDescent="0.25">
      <c r="A46" s="65"/>
      <c r="B46" s="39"/>
      <c r="C46" s="39"/>
      <c r="D46" s="24"/>
      <c r="E46" s="24"/>
      <c r="F46" s="2"/>
      <c r="G46" s="2"/>
      <c r="H46" s="2"/>
    </row>
    <row r="47" spans="1:8" ht="15.75" x14ac:dyDescent="0.25">
      <c r="A47" s="65"/>
      <c r="B47" s="39"/>
      <c r="C47" s="39"/>
      <c r="D47" s="2"/>
      <c r="E47" s="2"/>
      <c r="F47" s="2"/>
      <c r="G47" s="2"/>
      <c r="H47" s="2"/>
    </row>
    <row r="48" spans="1:8" ht="26.25" x14ac:dyDescent="0.25">
      <c r="A48" s="65"/>
      <c r="B48" s="104" t="s">
        <v>29</v>
      </c>
      <c r="C48" s="104"/>
      <c r="D48" s="104"/>
      <c r="E48" s="104"/>
      <c r="F48" s="104"/>
      <c r="G48" s="104"/>
      <c r="H48" s="104"/>
    </row>
    <row r="49" spans="1:8" ht="15.75" x14ac:dyDescent="0.25">
      <c r="A49" s="65"/>
      <c r="B49" s="25"/>
      <c r="C49" s="25"/>
      <c r="D49" s="25"/>
      <c r="E49" s="25"/>
      <c r="F49" s="25"/>
      <c r="G49" s="25"/>
      <c r="H49" s="25"/>
    </row>
    <row r="50" spans="1:8" ht="16.5" thickBot="1" x14ac:dyDescent="0.3">
      <c r="A50" s="65"/>
      <c r="B50" s="105" t="s">
        <v>30</v>
      </c>
      <c r="C50" s="105"/>
      <c r="D50" s="105"/>
      <c r="E50" s="105"/>
      <c r="F50" s="105"/>
      <c r="G50" s="105"/>
      <c r="H50" s="2"/>
    </row>
    <row r="51" spans="1:8" ht="405" customHeight="1" thickBot="1" x14ac:dyDescent="0.3">
      <c r="A51" s="65"/>
      <c r="B51" s="71" t="s">
        <v>130</v>
      </c>
      <c r="C51" s="72"/>
      <c r="D51" s="72"/>
      <c r="E51" s="72"/>
      <c r="F51" s="72"/>
      <c r="G51" s="73"/>
      <c r="H51" s="5"/>
    </row>
    <row r="52" spans="1:8" ht="15.75" x14ac:dyDescent="0.25">
      <c r="A52" s="65"/>
      <c r="B52" s="24"/>
      <c r="C52" s="24"/>
      <c r="D52" s="24"/>
      <c r="E52" s="24"/>
      <c r="F52" s="24"/>
      <c r="G52" s="24"/>
      <c r="H52" s="2"/>
    </row>
    <row r="53" spans="1:8" ht="16.5" customHeight="1" thickBot="1" x14ac:dyDescent="0.3">
      <c r="A53" s="65"/>
      <c r="B53" s="70" t="s">
        <v>66</v>
      </c>
      <c r="C53" s="70"/>
      <c r="D53" s="70"/>
      <c r="E53" s="70"/>
      <c r="F53" s="70"/>
      <c r="G53" s="70"/>
      <c r="H53" s="2"/>
    </row>
    <row r="54" spans="1:8" ht="218.25" customHeight="1" thickBot="1" x14ac:dyDescent="0.3">
      <c r="A54" s="65"/>
      <c r="B54" s="71" t="s">
        <v>131</v>
      </c>
      <c r="C54" s="72"/>
      <c r="D54" s="72"/>
      <c r="E54" s="72"/>
      <c r="F54" s="72"/>
      <c r="G54" s="73"/>
      <c r="H54" s="5"/>
    </row>
    <row r="55" spans="1:8" ht="15.75" x14ac:dyDescent="0.25">
      <c r="A55" s="65"/>
      <c r="B55" s="24"/>
      <c r="C55" s="24"/>
      <c r="D55" s="24"/>
      <c r="E55" s="24"/>
      <c r="F55" s="24"/>
      <c r="G55" s="24"/>
      <c r="H55" s="2"/>
    </row>
    <row r="56" spans="1:8" ht="33.75" customHeight="1" thickBot="1" x14ac:dyDescent="0.3">
      <c r="A56" s="65"/>
      <c r="B56" s="79" t="s">
        <v>31</v>
      </c>
      <c r="C56" s="79"/>
      <c r="D56" s="79"/>
      <c r="E56" s="79"/>
      <c r="F56" s="79"/>
      <c r="G56" s="79"/>
      <c r="H56" s="2"/>
    </row>
    <row r="57" spans="1:8" ht="163.5" customHeight="1" thickBot="1" x14ac:dyDescent="0.3">
      <c r="A57" s="65"/>
      <c r="B57" s="71" t="s">
        <v>81</v>
      </c>
      <c r="C57" s="72"/>
      <c r="D57" s="72"/>
      <c r="E57" s="72"/>
      <c r="F57" s="72"/>
      <c r="G57" s="73"/>
      <c r="H57" s="5"/>
    </row>
    <row r="58" spans="1:8" ht="15.75" x14ac:dyDescent="0.25">
      <c r="A58" s="65"/>
      <c r="B58" s="24"/>
      <c r="C58" s="24"/>
      <c r="D58" s="24"/>
      <c r="E58" s="24"/>
      <c r="F58" s="24"/>
      <c r="G58" s="24"/>
      <c r="H58" s="2"/>
    </row>
    <row r="59" spans="1:8" ht="51" customHeight="1" thickBot="1" x14ac:dyDescent="0.3">
      <c r="A59" s="65"/>
      <c r="B59" s="79" t="s">
        <v>32</v>
      </c>
      <c r="C59" s="79"/>
      <c r="D59" s="79"/>
      <c r="E59" s="79"/>
      <c r="F59" s="79"/>
      <c r="G59" s="79"/>
      <c r="H59" s="2"/>
    </row>
    <row r="60" spans="1:8" ht="152.25" customHeight="1" thickBot="1" x14ac:dyDescent="0.3">
      <c r="A60" s="65"/>
      <c r="B60" s="71" t="s">
        <v>128</v>
      </c>
      <c r="C60" s="72"/>
      <c r="D60" s="72"/>
      <c r="E60" s="72"/>
      <c r="F60" s="72"/>
      <c r="G60" s="73"/>
      <c r="H60" s="5"/>
    </row>
    <row r="61" spans="1:8" ht="15.75" x14ac:dyDescent="0.25">
      <c r="A61" s="65"/>
      <c r="B61" s="24"/>
      <c r="C61" s="24"/>
      <c r="D61" s="24"/>
      <c r="E61" s="24"/>
      <c r="F61" s="24"/>
      <c r="G61" s="24"/>
      <c r="H61" s="2"/>
    </row>
    <row r="62" spans="1:8" ht="16.5" thickBot="1" x14ac:dyDescent="0.3">
      <c r="A62" s="65"/>
      <c r="B62" s="98" t="s">
        <v>33</v>
      </c>
      <c r="C62" s="98"/>
      <c r="D62" s="98"/>
      <c r="E62" s="98"/>
      <c r="F62" s="98"/>
      <c r="G62" s="98"/>
      <c r="H62" s="2"/>
    </row>
    <row r="63" spans="1:8" ht="313.5" customHeight="1" thickBot="1" x14ac:dyDescent="0.3">
      <c r="A63" s="65"/>
      <c r="B63" s="71" t="s">
        <v>82</v>
      </c>
      <c r="C63" s="72"/>
      <c r="D63" s="72"/>
      <c r="E63" s="72"/>
      <c r="F63" s="72"/>
      <c r="G63" s="73"/>
      <c r="H63" s="5"/>
    </row>
    <row r="64" spans="1:8" ht="15.75" x14ac:dyDescent="0.25">
      <c r="A64" s="65"/>
      <c r="B64" s="24"/>
      <c r="C64" s="24"/>
      <c r="D64" s="24"/>
      <c r="E64" s="24"/>
      <c r="F64" s="24"/>
      <c r="G64" s="24"/>
      <c r="H64" s="2"/>
    </row>
    <row r="65" spans="1:8" ht="16.5" thickBot="1" x14ac:dyDescent="0.3">
      <c r="A65" s="65"/>
      <c r="B65" s="98" t="s">
        <v>34</v>
      </c>
      <c r="C65" s="98"/>
      <c r="D65" s="98"/>
      <c r="E65" s="98"/>
      <c r="F65" s="98"/>
      <c r="G65" s="98"/>
      <c r="H65" s="2"/>
    </row>
    <row r="66" spans="1:8" ht="114" customHeight="1" thickBot="1" x14ac:dyDescent="0.3">
      <c r="A66" s="65"/>
      <c r="B66" s="71" t="s">
        <v>83</v>
      </c>
      <c r="C66" s="72"/>
      <c r="D66" s="72"/>
      <c r="E66" s="72"/>
      <c r="F66" s="72"/>
      <c r="G66" s="73"/>
      <c r="H66" s="5"/>
    </row>
    <row r="67" spans="1:8" ht="15.75" x14ac:dyDescent="0.25">
      <c r="A67" s="65"/>
      <c r="B67" s="24"/>
      <c r="C67" s="24"/>
      <c r="D67" s="24"/>
      <c r="E67" s="24"/>
      <c r="F67" s="24"/>
      <c r="G67" s="24"/>
      <c r="H67" s="2"/>
    </row>
    <row r="68" spans="1:8" ht="15.75" x14ac:dyDescent="0.25">
      <c r="A68" s="65"/>
      <c r="B68" s="2"/>
      <c r="C68" s="2"/>
      <c r="D68" s="2"/>
      <c r="E68" s="2"/>
      <c r="F68" s="2"/>
      <c r="G68" s="2"/>
      <c r="H68" s="2"/>
    </row>
    <row r="69" spans="1:8" ht="26.25" x14ac:dyDescent="0.25">
      <c r="A69" s="65"/>
      <c r="B69" s="99" t="s">
        <v>35</v>
      </c>
      <c r="C69" s="99"/>
      <c r="D69" s="99"/>
      <c r="E69" s="99"/>
      <c r="F69" s="99"/>
      <c r="G69" s="99"/>
      <c r="H69" s="99"/>
    </row>
    <row r="70" spans="1:8" ht="15.75" x14ac:dyDescent="0.25">
      <c r="A70" s="65"/>
      <c r="B70" s="69" t="s">
        <v>36</v>
      </c>
      <c r="C70" s="69"/>
      <c r="D70" s="69"/>
      <c r="E70" s="69"/>
      <c r="F70" s="69"/>
      <c r="G70" s="69"/>
      <c r="H70" s="2"/>
    </row>
    <row r="71" spans="1:8" ht="15.75" x14ac:dyDescent="0.25">
      <c r="A71" s="65"/>
      <c r="B71" s="2"/>
      <c r="C71" s="2"/>
      <c r="D71" s="2"/>
      <c r="E71" s="2"/>
      <c r="F71" s="2"/>
      <c r="G71" s="2"/>
      <c r="H71" s="2"/>
    </row>
    <row r="72" spans="1:8" ht="21" x14ac:dyDescent="0.25">
      <c r="A72" s="65"/>
      <c r="B72" s="26" t="s">
        <v>37</v>
      </c>
      <c r="C72" s="2"/>
      <c r="D72" s="2"/>
      <c r="E72" s="2"/>
      <c r="F72" s="2"/>
      <c r="G72" s="2"/>
      <c r="H72" s="2"/>
    </row>
    <row r="73" spans="1:8" ht="37.5" customHeight="1" x14ac:dyDescent="0.25">
      <c r="A73" s="65"/>
      <c r="B73" s="82" t="s">
        <v>38</v>
      </c>
      <c r="C73" s="82"/>
      <c r="D73" s="82"/>
      <c r="E73" s="82"/>
      <c r="F73" s="82"/>
      <c r="G73" s="82"/>
      <c r="H73" s="2"/>
    </row>
    <row r="74" spans="1:8" ht="15.75" x14ac:dyDescent="0.25">
      <c r="A74" s="65"/>
      <c r="B74" s="2"/>
      <c r="C74" s="2"/>
      <c r="D74" s="2"/>
      <c r="E74" s="2"/>
      <c r="F74" s="2"/>
      <c r="G74" s="2"/>
      <c r="H74" s="2"/>
    </row>
    <row r="75" spans="1:8" ht="18.75" x14ac:dyDescent="0.25">
      <c r="A75" s="65"/>
      <c r="B75" s="97" t="s">
        <v>39</v>
      </c>
      <c r="C75" s="97"/>
      <c r="D75" s="97" t="s">
        <v>40</v>
      </c>
      <c r="E75" s="97"/>
      <c r="F75" s="97" t="s">
        <v>41</v>
      </c>
      <c r="G75" s="97"/>
      <c r="H75" s="2"/>
    </row>
    <row r="76" spans="1:8" ht="36" customHeight="1" x14ac:dyDescent="0.25">
      <c r="A76" s="65"/>
      <c r="B76" s="59" t="s">
        <v>84</v>
      </c>
      <c r="C76" s="60"/>
      <c r="D76" s="61" t="s">
        <v>87</v>
      </c>
      <c r="E76" s="62"/>
      <c r="F76" s="63">
        <v>42034</v>
      </c>
      <c r="G76" s="64"/>
      <c r="H76" s="10"/>
    </row>
    <row r="77" spans="1:8" ht="36" customHeight="1" x14ac:dyDescent="0.25">
      <c r="A77" s="65"/>
      <c r="B77" s="59" t="s">
        <v>85</v>
      </c>
      <c r="C77" s="60"/>
      <c r="D77" s="61" t="s">
        <v>86</v>
      </c>
      <c r="E77" s="62"/>
      <c r="F77" s="63">
        <v>42050</v>
      </c>
      <c r="G77" s="64"/>
      <c r="H77" s="10"/>
    </row>
    <row r="78" spans="1:8" ht="36" customHeight="1" x14ac:dyDescent="0.25">
      <c r="A78" s="65"/>
      <c r="B78" s="59" t="s">
        <v>113</v>
      </c>
      <c r="C78" s="60"/>
      <c r="D78" s="61" t="s">
        <v>102</v>
      </c>
      <c r="E78" s="62"/>
      <c r="F78" s="63">
        <v>42124</v>
      </c>
      <c r="G78" s="64"/>
      <c r="H78" s="10"/>
    </row>
    <row r="79" spans="1:8" ht="36" customHeight="1" x14ac:dyDescent="0.25">
      <c r="A79" s="65"/>
      <c r="B79" s="59" t="s">
        <v>89</v>
      </c>
      <c r="C79" s="60"/>
      <c r="D79" s="61" t="s">
        <v>88</v>
      </c>
      <c r="E79" s="62"/>
      <c r="F79" s="63">
        <v>42124</v>
      </c>
      <c r="G79" s="62"/>
      <c r="H79" s="10"/>
    </row>
    <row r="80" spans="1:8" ht="36" customHeight="1" x14ac:dyDescent="0.25">
      <c r="A80" s="65"/>
      <c r="B80" s="59" t="s">
        <v>112</v>
      </c>
      <c r="C80" s="60"/>
      <c r="D80" s="61" t="s">
        <v>88</v>
      </c>
      <c r="E80" s="62"/>
      <c r="F80" s="63">
        <v>42132</v>
      </c>
      <c r="G80" s="64"/>
      <c r="H80" s="10"/>
    </row>
    <row r="81" spans="1:8" ht="51.75" customHeight="1" x14ac:dyDescent="0.25">
      <c r="A81" s="65"/>
      <c r="B81" s="59" t="s">
        <v>114</v>
      </c>
      <c r="C81" s="60"/>
      <c r="D81" s="61" t="s">
        <v>88</v>
      </c>
      <c r="E81" s="62"/>
      <c r="F81" s="63">
        <v>42124</v>
      </c>
      <c r="G81" s="64"/>
      <c r="H81" s="10"/>
    </row>
    <row r="82" spans="1:8" ht="36" customHeight="1" x14ac:dyDescent="0.25">
      <c r="A82" s="65"/>
      <c r="B82" s="59" t="s">
        <v>118</v>
      </c>
      <c r="C82" s="60"/>
      <c r="D82" s="61" t="s">
        <v>88</v>
      </c>
      <c r="E82" s="62"/>
      <c r="F82" s="63">
        <v>42153</v>
      </c>
      <c r="G82" s="62"/>
      <c r="H82" s="10"/>
    </row>
    <row r="83" spans="1:8" ht="36" customHeight="1" x14ac:dyDescent="0.25">
      <c r="A83" s="65"/>
      <c r="B83" s="54" t="s">
        <v>90</v>
      </c>
      <c r="C83" s="55"/>
      <c r="D83" s="56" t="s">
        <v>87</v>
      </c>
      <c r="E83" s="57"/>
      <c r="F83" s="58">
        <v>42124</v>
      </c>
      <c r="G83" s="57"/>
      <c r="H83" s="10"/>
    </row>
    <row r="84" spans="1:8" ht="36" customHeight="1" x14ac:dyDescent="0.25">
      <c r="A84" s="65"/>
      <c r="B84" s="59" t="s">
        <v>122</v>
      </c>
      <c r="C84" s="60"/>
      <c r="D84" s="61" t="s">
        <v>123</v>
      </c>
      <c r="E84" s="62"/>
      <c r="F84" s="63">
        <v>42146</v>
      </c>
      <c r="G84" s="64"/>
      <c r="H84" s="10"/>
    </row>
    <row r="85" spans="1:8" ht="36" customHeight="1" x14ac:dyDescent="0.25">
      <c r="A85" s="65"/>
      <c r="B85" s="59" t="s">
        <v>115</v>
      </c>
      <c r="C85" s="60"/>
      <c r="D85" s="61" t="s">
        <v>123</v>
      </c>
      <c r="E85" s="62"/>
      <c r="F85" s="63">
        <v>42132</v>
      </c>
      <c r="G85" s="64"/>
      <c r="H85" s="10"/>
    </row>
    <row r="86" spans="1:8" ht="36" customHeight="1" x14ac:dyDescent="0.25">
      <c r="A86" s="65"/>
      <c r="B86" s="59" t="s">
        <v>91</v>
      </c>
      <c r="C86" s="60"/>
      <c r="D86" s="61" t="s">
        <v>123</v>
      </c>
      <c r="E86" s="62"/>
      <c r="F86" s="63">
        <v>42146</v>
      </c>
      <c r="G86" s="64"/>
      <c r="H86" s="10"/>
    </row>
    <row r="87" spans="1:8" ht="36" customHeight="1" x14ac:dyDescent="0.25">
      <c r="A87" s="65"/>
      <c r="B87" s="59" t="s">
        <v>120</v>
      </c>
      <c r="C87" s="60"/>
      <c r="D87" s="61" t="s">
        <v>86</v>
      </c>
      <c r="E87" s="62"/>
      <c r="F87" s="63">
        <v>42153</v>
      </c>
      <c r="G87" s="62"/>
      <c r="H87" s="10"/>
    </row>
    <row r="88" spans="1:8" ht="36" customHeight="1" x14ac:dyDescent="0.25">
      <c r="A88" s="65"/>
      <c r="B88" s="59" t="s">
        <v>119</v>
      </c>
      <c r="C88" s="60"/>
      <c r="D88" s="61" t="s">
        <v>124</v>
      </c>
      <c r="E88" s="62"/>
      <c r="F88" s="63">
        <v>42160</v>
      </c>
      <c r="G88" s="64"/>
      <c r="H88" s="10"/>
    </row>
    <row r="89" spans="1:8" ht="36" customHeight="1" x14ac:dyDescent="0.25">
      <c r="A89" s="65"/>
      <c r="B89" s="59" t="s">
        <v>116</v>
      </c>
      <c r="C89" s="60"/>
      <c r="D89" s="61" t="s">
        <v>88</v>
      </c>
      <c r="E89" s="62"/>
      <c r="F89" s="63">
        <v>42231</v>
      </c>
      <c r="G89" s="62"/>
      <c r="H89" s="10"/>
    </row>
    <row r="90" spans="1:8" ht="36" customHeight="1" x14ac:dyDescent="0.25">
      <c r="A90" s="65"/>
      <c r="B90" s="59" t="s">
        <v>117</v>
      </c>
      <c r="C90" s="60"/>
      <c r="D90" s="61" t="s">
        <v>86</v>
      </c>
      <c r="E90" s="62"/>
      <c r="F90" s="63">
        <v>42223</v>
      </c>
      <c r="G90" s="64"/>
      <c r="H90" s="10"/>
    </row>
    <row r="91" spans="1:8" ht="36" customHeight="1" x14ac:dyDescent="0.25">
      <c r="A91" s="65"/>
      <c r="B91" s="59" t="s">
        <v>121</v>
      </c>
      <c r="C91" s="60"/>
      <c r="D91" s="61" t="s">
        <v>86</v>
      </c>
      <c r="E91" s="62"/>
      <c r="F91" s="63">
        <v>42235</v>
      </c>
      <c r="G91" s="62"/>
      <c r="H91" s="10"/>
    </row>
    <row r="92" spans="1:8" ht="36" customHeight="1" x14ac:dyDescent="0.25">
      <c r="A92" s="65"/>
      <c r="B92" s="54" t="s">
        <v>101</v>
      </c>
      <c r="C92" s="55"/>
      <c r="D92" s="56" t="s">
        <v>86</v>
      </c>
      <c r="E92" s="57"/>
      <c r="F92" s="58">
        <v>42251</v>
      </c>
      <c r="G92" s="57"/>
      <c r="H92" s="10"/>
    </row>
    <row r="93" spans="1:8" ht="15.75" x14ac:dyDescent="0.25">
      <c r="A93" s="65"/>
      <c r="B93" s="18"/>
      <c r="C93" s="18"/>
      <c r="D93" s="18"/>
      <c r="E93" s="18"/>
      <c r="F93" s="18"/>
      <c r="G93" s="18"/>
      <c r="H93" s="2"/>
    </row>
    <row r="94" spans="1:8" ht="21" x14ac:dyDescent="0.25">
      <c r="A94" s="65"/>
      <c r="B94" s="26" t="s">
        <v>42</v>
      </c>
      <c r="C94" s="2"/>
      <c r="D94" s="2"/>
      <c r="E94" s="2"/>
      <c r="F94" s="2"/>
      <c r="G94" s="2"/>
      <c r="H94" s="2"/>
    </row>
    <row r="95" spans="1:8" ht="36" customHeight="1" x14ac:dyDescent="0.25">
      <c r="A95" s="65"/>
      <c r="B95" s="82" t="s">
        <v>43</v>
      </c>
      <c r="C95" s="82"/>
      <c r="D95" s="82"/>
      <c r="E95" s="82"/>
      <c r="F95" s="82"/>
      <c r="G95" s="82"/>
      <c r="H95" s="2"/>
    </row>
    <row r="96" spans="1:8" ht="15.75" x14ac:dyDescent="0.25">
      <c r="A96" s="65"/>
      <c r="B96" s="2"/>
      <c r="C96" s="2"/>
      <c r="D96" s="2"/>
      <c r="E96" s="2"/>
      <c r="F96" s="2"/>
      <c r="G96" s="2"/>
      <c r="H96" s="2"/>
    </row>
    <row r="97" spans="1:8" ht="21" x14ac:dyDescent="0.25">
      <c r="A97" s="65"/>
      <c r="B97" s="96" t="s">
        <v>44</v>
      </c>
      <c r="C97" s="96"/>
      <c r="D97" s="38" t="s">
        <v>45</v>
      </c>
      <c r="E97" s="38" t="s">
        <v>46</v>
      </c>
      <c r="F97" s="96" t="s">
        <v>47</v>
      </c>
      <c r="G97" s="96"/>
      <c r="H97" s="2"/>
    </row>
    <row r="98" spans="1:8" ht="18.75" x14ac:dyDescent="0.25">
      <c r="A98" s="65"/>
      <c r="B98" s="41"/>
      <c r="C98" s="41"/>
      <c r="D98" s="41"/>
      <c r="E98" s="41"/>
      <c r="F98" s="41"/>
      <c r="G98" s="41"/>
      <c r="H98" s="2"/>
    </row>
    <row r="99" spans="1:8" ht="18.75" x14ac:dyDescent="0.25">
      <c r="A99" s="65"/>
      <c r="B99" s="91" t="s">
        <v>48</v>
      </c>
      <c r="C99" s="91"/>
      <c r="D99" s="91"/>
      <c r="E99" s="91"/>
      <c r="F99" s="91"/>
      <c r="G99" s="91"/>
      <c r="H99" s="2"/>
    </row>
    <row r="100" spans="1:8" ht="15.75" x14ac:dyDescent="0.25">
      <c r="A100" s="65"/>
      <c r="B100" s="83" t="s">
        <v>110</v>
      </c>
      <c r="C100" s="84"/>
      <c r="D100" s="27">
        <v>700</v>
      </c>
      <c r="E100" s="28">
        <v>3</v>
      </c>
      <c r="F100" s="85">
        <f t="shared" ref="F100:F109" si="0">D100*E100</f>
        <v>2100</v>
      </c>
      <c r="G100" s="86"/>
      <c r="H100" s="10"/>
    </row>
    <row r="101" spans="1:8" ht="15.75" x14ac:dyDescent="0.25">
      <c r="A101" s="65"/>
      <c r="B101" s="83" t="s">
        <v>98</v>
      </c>
      <c r="C101" s="84"/>
      <c r="D101" s="27">
        <v>400</v>
      </c>
      <c r="E101" s="28">
        <v>3</v>
      </c>
      <c r="F101" s="85">
        <f t="shared" si="0"/>
        <v>1200</v>
      </c>
      <c r="G101" s="86"/>
      <c r="H101" s="10"/>
    </row>
    <row r="102" spans="1:8" ht="15.75" x14ac:dyDescent="0.25">
      <c r="A102" s="65"/>
      <c r="B102" s="83" t="s">
        <v>108</v>
      </c>
      <c r="C102" s="84"/>
      <c r="D102" s="27">
        <v>600</v>
      </c>
      <c r="E102" s="28">
        <v>1</v>
      </c>
      <c r="F102" s="85">
        <f t="shared" si="0"/>
        <v>600</v>
      </c>
      <c r="G102" s="86"/>
      <c r="H102" s="10"/>
    </row>
    <row r="103" spans="1:8" ht="15.75" x14ac:dyDescent="0.25">
      <c r="A103" s="65"/>
      <c r="B103" s="83" t="s">
        <v>111</v>
      </c>
      <c r="C103" s="84"/>
      <c r="D103" s="27">
        <v>150</v>
      </c>
      <c r="E103" s="28">
        <v>2</v>
      </c>
      <c r="F103" s="85">
        <f t="shared" si="0"/>
        <v>300</v>
      </c>
      <c r="G103" s="86"/>
      <c r="H103" s="10"/>
    </row>
    <row r="104" spans="1:8" ht="15.75" x14ac:dyDescent="0.25">
      <c r="A104" s="65"/>
      <c r="B104" s="83"/>
      <c r="C104" s="84"/>
      <c r="D104" s="27"/>
      <c r="E104" s="28"/>
      <c r="F104" s="85">
        <f t="shared" si="0"/>
        <v>0</v>
      </c>
      <c r="G104" s="86"/>
      <c r="H104" s="10"/>
    </row>
    <row r="105" spans="1:8" ht="15.75" x14ac:dyDescent="0.25">
      <c r="A105" s="65"/>
      <c r="B105" s="83"/>
      <c r="C105" s="84"/>
      <c r="D105" s="27"/>
      <c r="E105" s="28"/>
      <c r="F105" s="85">
        <f t="shared" si="0"/>
        <v>0</v>
      </c>
      <c r="G105" s="86"/>
      <c r="H105" s="10"/>
    </row>
    <row r="106" spans="1:8" ht="15.75" x14ac:dyDescent="0.25">
      <c r="A106" s="65"/>
      <c r="B106" s="83"/>
      <c r="C106" s="84"/>
      <c r="D106" s="27"/>
      <c r="E106" s="28"/>
      <c r="F106" s="85">
        <f t="shared" si="0"/>
        <v>0</v>
      </c>
      <c r="G106" s="86"/>
      <c r="H106" s="10"/>
    </row>
    <row r="107" spans="1:8" ht="15.75" x14ac:dyDescent="0.25">
      <c r="A107" s="65"/>
      <c r="B107" s="83"/>
      <c r="C107" s="84"/>
      <c r="D107" s="27"/>
      <c r="E107" s="28"/>
      <c r="F107" s="85">
        <f t="shared" si="0"/>
        <v>0</v>
      </c>
      <c r="G107" s="86"/>
      <c r="H107" s="10"/>
    </row>
    <row r="108" spans="1:8" ht="15.75" x14ac:dyDescent="0.25">
      <c r="A108" s="65"/>
      <c r="B108" s="83"/>
      <c r="C108" s="84"/>
      <c r="D108" s="27"/>
      <c r="E108" s="28"/>
      <c r="F108" s="85">
        <f t="shared" si="0"/>
        <v>0</v>
      </c>
      <c r="G108" s="86"/>
      <c r="H108" s="10"/>
    </row>
    <row r="109" spans="1:8" ht="16.5" thickBot="1" x14ac:dyDescent="0.3">
      <c r="A109" s="65"/>
      <c r="B109" s="83"/>
      <c r="C109" s="84"/>
      <c r="D109" s="27"/>
      <c r="E109" s="28"/>
      <c r="F109" s="94">
        <f t="shared" si="0"/>
        <v>0</v>
      </c>
      <c r="G109" s="95"/>
      <c r="H109" s="10"/>
    </row>
    <row r="110" spans="1:8" ht="16.5" thickBot="1" x14ac:dyDescent="0.3">
      <c r="A110" s="65"/>
      <c r="B110" s="18"/>
      <c r="C110" s="18"/>
      <c r="D110" s="18"/>
      <c r="E110" s="29" t="s">
        <v>49</v>
      </c>
      <c r="F110" s="92">
        <f>SUM(F100:G109)</f>
        <v>4200</v>
      </c>
      <c r="G110" s="93"/>
      <c r="H110" s="5"/>
    </row>
    <row r="111" spans="1:8" ht="15.75" x14ac:dyDescent="0.25">
      <c r="A111" s="65"/>
      <c r="B111" s="2"/>
      <c r="C111" s="2"/>
      <c r="D111" s="2"/>
      <c r="E111" s="39"/>
      <c r="F111" s="30"/>
      <c r="G111" s="30"/>
      <c r="H111" s="2"/>
    </row>
    <row r="112" spans="1:8" ht="18.75" x14ac:dyDescent="0.25">
      <c r="A112" s="65"/>
      <c r="B112" s="91" t="s">
        <v>50</v>
      </c>
      <c r="C112" s="91"/>
      <c r="D112" s="91"/>
      <c r="E112" s="91"/>
      <c r="F112" s="91"/>
      <c r="G112" s="91"/>
      <c r="H112" s="2"/>
    </row>
    <row r="113" spans="1:8" ht="15.75" x14ac:dyDescent="0.25">
      <c r="A113" s="65"/>
      <c r="B113" s="83" t="s">
        <v>99</v>
      </c>
      <c r="C113" s="84"/>
      <c r="D113" s="27">
        <v>125</v>
      </c>
      <c r="E113" s="28">
        <v>2</v>
      </c>
      <c r="F113" s="85">
        <f t="shared" ref="F113:F122" si="1">D113*E113</f>
        <v>250</v>
      </c>
      <c r="G113" s="86"/>
      <c r="H113" s="10"/>
    </row>
    <row r="114" spans="1:8" ht="15.75" x14ac:dyDescent="0.25">
      <c r="A114" s="65"/>
      <c r="B114" s="83" t="s">
        <v>92</v>
      </c>
      <c r="C114" s="84"/>
      <c r="D114" s="27">
        <v>1</v>
      </c>
      <c r="E114" s="28">
        <v>100</v>
      </c>
      <c r="F114" s="85">
        <f t="shared" si="1"/>
        <v>100</v>
      </c>
      <c r="G114" s="86"/>
      <c r="H114" s="10"/>
    </row>
    <row r="115" spans="1:8" ht="15.75" x14ac:dyDescent="0.25">
      <c r="A115" s="65"/>
      <c r="B115" s="83" t="s">
        <v>100</v>
      </c>
      <c r="C115" s="84"/>
      <c r="D115" s="27">
        <v>2</v>
      </c>
      <c r="E115" s="28">
        <v>50</v>
      </c>
      <c r="F115" s="85">
        <f t="shared" si="1"/>
        <v>100</v>
      </c>
      <c r="G115" s="86"/>
      <c r="H115" s="10"/>
    </row>
    <row r="116" spans="1:8" ht="15.75" x14ac:dyDescent="0.25">
      <c r="A116" s="65"/>
      <c r="B116" s="83" t="s">
        <v>105</v>
      </c>
      <c r="C116" s="84"/>
      <c r="D116" s="27">
        <v>0.3</v>
      </c>
      <c r="E116" s="28">
        <v>1000</v>
      </c>
      <c r="F116" s="85">
        <f t="shared" si="1"/>
        <v>300</v>
      </c>
      <c r="G116" s="86"/>
      <c r="H116" s="10"/>
    </row>
    <row r="117" spans="1:8" ht="15.75" x14ac:dyDescent="0.25">
      <c r="A117" s="65"/>
      <c r="B117" s="83" t="s">
        <v>104</v>
      </c>
      <c r="C117" s="84"/>
      <c r="D117" s="27">
        <v>0.15</v>
      </c>
      <c r="E117" s="28">
        <v>1000</v>
      </c>
      <c r="F117" s="85">
        <f t="shared" si="1"/>
        <v>150</v>
      </c>
      <c r="G117" s="86"/>
      <c r="H117" s="10"/>
    </row>
    <row r="118" spans="1:8" ht="15.75" x14ac:dyDescent="0.25">
      <c r="A118" s="65"/>
      <c r="B118" s="83" t="s">
        <v>135</v>
      </c>
      <c r="C118" s="84"/>
      <c r="D118" s="27">
        <v>3</v>
      </c>
      <c r="E118" s="28">
        <v>200</v>
      </c>
      <c r="F118" s="85">
        <f t="shared" si="1"/>
        <v>600</v>
      </c>
      <c r="G118" s="86"/>
      <c r="H118" s="10"/>
    </row>
    <row r="119" spans="1:8" ht="15.75" x14ac:dyDescent="0.25">
      <c r="A119" s="65"/>
      <c r="B119" s="83"/>
      <c r="C119" s="84"/>
      <c r="D119" s="27"/>
      <c r="E119" s="28"/>
      <c r="F119" s="85">
        <f t="shared" si="1"/>
        <v>0</v>
      </c>
      <c r="G119" s="86"/>
      <c r="H119" s="10"/>
    </row>
    <row r="120" spans="1:8" ht="15.75" x14ac:dyDescent="0.25">
      <c r="A120" s="65"/>
      <c r="B120" s="83"/>
      <c r="C120" s="84"/>
      <c r="D120" s="27"/>
      <c r="E120" s="28"/>
      <c r="F120" s="85">
        <f t="shared" si="1"/>
        <v>0</v>
      </c>
      <c r="G120" s="86"/>
      <c r="H120" s="10"/>
    </row>
    <row r="121" spans="1:8" ht="15.75" x14ac:dyDescent="0.25">
      <c r="A121" s="65"/>
      <c r="B121" s="83"/>
      <c r="C121" s="84"/>
      <c r="D121" s="27"/>
      <c r="E121" s="28"/>
      <c r="F121" s="85">
        <f t="shared" si="1"/>
        <v>0</v>
      </c>
      <c r="G121" s="86"/>
      <c r="H121" s="10"/>
    </row>
    <row r="122" spans="1:8" ht="15.75" x14ac:dyDescent="0.25">
      <c r="A122" s="65"/>
      <c r="B122" s="83"/>
      <c r="C122" s="84"/>
      <c r="D122" s="27"/>
      <c r="E122" s="28"/>
      <c r="F122" s="85">
        <f t="shared" si="1"/>
        <v>0</v>
      </c>
      <c r="G122" s="86"/>
      <c r="H122" s="10"/>
    </row>
    <row r="123" spans="1:8" ht="16.5" thickBot="1" x14ac:dyDescent="0.3">
      <c r="A123" s="65"/>
      <c r="B123" s="23"/>
      <c r="C123" s="23"/>
      <c r="D123" s="31"/>
      <c r="E123" s="29" t="s">
        <v>49</v>
      </c>
      <c r="F123" s="87">
        <f>SUM(F113:G122)</f>
        <v>1500</v>
      </c>
      <c r="G123" s="88"/>
      <c r="H123" s="5"/>
    </row>
    <row r="124" spans="1:8" ht="15.75" x14ac:dyDescent="0.25">
      <c r="A124" s="65"/>
      <c r="B124" s="32"/>
      <c r="C124" s="32"/>
      <c r="D124" s="33"/>
      <c r="E124" s="39"/>
      <c r="F124" s="30"/>
      <c r="G124" s="30"/>
      <c r="H124" s="2"/>
    </row>
    <row r="125" spans="1:8" ht="18.75" x14ac:dyDescent="0.25">
      <c r="A125" s="65"/>
      <c r="B125" s="91" t="s">
        <v>51</v>
      </c>
      <c r="C125" s="91"/>
      <c r="D125" s="91"/>
      <c r="E125" s="91"/>
      <c r="F125" s="91"/>
      <c r="G125" s="91"/>
      <c r="H125" s="2"/>
    </row>
    <row r="126" spans="1:8" ht="36.75" customHeight="1" x14ac:dyDescent="0.25">
      <c r="A126" s="65"/>
      <c r="B126" s="137" t="s">
        <v>103</v>
      </c>
      <c r="C126" s="138"/>
      <c r="D126" s="27">
        <v>2500</v>
      </c>
      <c r="E126" s="28">
        <v>4</v>
      </c>
      <c r="F126" s="85">
        <f t="shared" ref="F126:F135" si="2">D126*E126</f>
        <v>10000</v>
      </c>
      <c r="G126" s="86"/>
      <c r="H126" s="10"/>
    </row>
    <row r="127" spans="1:8" ht="15.75" x14ac:dyDescent="0.25">
      <c r="A127" s="65"/>
      <c r="B127" s="83"/>
      <c r="C127" s="84"/>
      <c r="D127" s="27"/>
      <c r="E127" s="28"/>
      <c r="F127" s="85">
        <f t="shared" si="2"/>
        <v>0</v>
      </c>
      <c r="G127" s="86"/>
      <c r="H127" s="10"/>
    </row>
    <row r="128" spans="1:8" ht="15.75" x14ac:dyDescent="0.25">
      <c r="A128" s="65"/>
      <c r="B128" s="83"/>
      <c r="C128" s="84"/>
      <c r="D128" s="27"/>
      <c r="E128" s="28"/>
      <c r="F128" s="85">
        <f t="shared" si="2"/>
        <v>0</v>
      </c>
      <c r="G128" s="86"/>
      <c r="H128" s="10"/>
    </row>
    <row r="129" spans="1:8" ht="15.75" x14ac:dyDescent="0.25">
      <c r="A129" s="65"/>
      <c r="B129" s="83"/>
      <c r="C129" s="84"/>
      <c r="D129" s="27"/>
      <c r="E129" s="28"/>
      <c r="F129" s="85">
        <f t="shared" si="2"/>
        <v>0</v>
      </c>
      <c r="G129" s="86"/>
      <c r="H129" s="10"/>
    </row>
    <row r="130" spans="1:8" ht="15.75" x14ac:dyDescent="0.25">
      <c r="A130" s="65"/>
      <c r="B130" s="83"/>
      <c r="C130" s="84"/>
      <c r="D130" s="27"/>
      <c r="E130" s="28"/>
      <c r="F130" s="85">
        <f t="shared" si="2"/>
        <v>0</v>
      </c>
      <c r="G130" s="86"/>
      <c r="H130" s="10"/>
    </row>
    <row r="131" spans="1:8" ht="15.75" x14ac:dyDescent="0.25">
      <c r="A131" s="65"/>
      <c r="B131" s="83"/>
      <c r="C131" s="84"/>
      <c r="D131" s="27"/>
      <c r="E131" s="28"/>
      <c r="F131" s="85">
        <f t="shared" si="2"/>
        <v>0</v>
      </c>
      <c r="G131" s="86"/>
      <c r="H131" s="10"/>
    </row>
    <row r="132" spans="1:8" ht="15.75" x14ac:dyDescent="0.25">
      <c r="A132" s="65"/>
      <c r="B132" s="83"/>
      <c r="C132" s="84"/>
      <c r="D132" s="27"/>
      <c r="E132" s="28"/>
      <c r="F132" s="85">
        <f t="shared" si="2"/>
        <v>0</v>
      </c>
      <c r="G132" s="86"/>
      <c r="H132" s="10"/>
    </row>
    <row r="133" spans="1:8" ht="15.75" x14ac:dyDescent="0.25">
      <c r="A133" s="65"/>
      <c r="B133" s="83"/>
      <c r="C133" s="84"/>
      <c r="D133" s="27"/>
      <c r="E133" s="28"/>
      <c r="F133" s="85">
        <f t="shared" si="2"/>
        <v>0</v>
      </c>
      <c r="G133" s="86"/>
      <c r="H133" s="10"/>
    </row>
    <row r="134" spans="1:8" ht="15.75" x14ac:dyDescent="0.25">
      <c r="A134" s="65"/>
      <c r="B134" s="83"/>
      <c r="C134" s="84"/>
      <c r="D134" s="27"/>
      <c r="E134" s="28"/>
      <c r="F134" s="85">
        <f t="shared" si="2"/>
        <v>0</v>
      </c>
      <c r="G134" s="86"/>
      <c r="H134" s="10"/>
    </row>
    <row r="135" spans="1:8" ht="15.75" x14ac:dyDescent="0.25">
      <c r="A135" s="65"/>
      <c r="B135" s="83"/>
      <c r="C135" s="84"/>
      <c r="D135" s="27"/>
      <c r="E135" s="28"/>
      <c r="F135" s="85">
        <f t="shared" si="2"/>
        <v>0</v>
      </c>
      <c r="G135" s="86"/>
      <c r="H135" s="10"/>
    </row>
    <row r="136" spans="1:8" ht="16.5" thickBot="1" x14ac:dyDescent="0.3">
      <c r="A136" s="65"/>
      <c r="B136" s="23"/>
      <c r="C136" s="23"/>
      <c r="D136" s="31"/>
      <c r="E136" s="29" t="s">
        <v>49</v>
      </c>
      <c r="F136" s="87">
        <f>SUM(F126:G135)</f>
        <v>10000</v>
      </c>
      <c r="G136" s="88"/>
      <c r="H136" s="5"/>
    </row>
    <row r="137" spans="1:8" ht="15.75" x14ac:dyDescent="0.25">
      <c r="A137" s="65"/>
      <c r="B137" s="32"/>
      <c r="C137" s="32"/>
      <c r="D137" s="33"/>
      <c r="E137" s="39"/>
      <c r="F137" s="30"/>
      <c r="G137" s="30"/>
      <c r="H137" s="2"/>
    </row>
    <row r="138" spans="1:8" ht="18.75" x14ac:dyDescent="0.25">
      <c r="A138" s="65"/>
      <c r="B138" s="91" t="s">
        <v>52</v>
      </c>
      <c r="C138" s="91"/>
      <c r="D138" s="91"/>
      <c r="E138" s="91"/>
      <c r="F138" s="91"/>
      <c r="G138" s="91"/>
      <c r="H138" s="2"/>
    </row>
    <row r="139" spans="1:8" ht="15.75" x14ac:dyDescent="0.25">
      <c r="A139" s="65"/>
      <c r="B139" s="83"/>
      <c r="C139" s="84"/>
      <c r="D139" s="27"/>
      <c r="E139" s="28"/>
      <c r="F139" s="85">
        <f t="shared" ref="F139:F148" si="3">D139*E139</f>
        <v>0</v>
      </c>
      <c r="G139" s="86"/>
      <c r="H139" s="10"/>
    </row>
    <row r="140" spans="1:8" ht="15.75" x14ac:dyDescent="0.25">
      <c r="A140" s="65"/>
      <c r="B140" s="83"/>
      <c r="C140" s="84"/>
      <c r="D140" s="27"/>
      <c r="E140" s="28"/>
      <c r="F140" s="85">
        <f t="shared" si="3"/>
        <v>0</v>
      </c>
      <c r="G140" s="86"/>
      <c r="H140" s="10"/>
    </row>
    <row r="141" spans="1:8" ht="15.75" x14ac:dyDescent="0.25">
      <c r="A141" s="65"/>
      <c r="B141" s="83"/>
      <c r="C141" s="84"/>
      <c r="D141" s="27"/>
      <c r="E141" s="28"/>
      <c r="F141" s="85">
        <f t="shared" si="3"/>
        <v>0</v>
      </c>
      <c r="G141" s="86"/>
      <c r="H141" s="10"/>
    </row>
    <row r="142" spans="1:8" ht="15.75" x14ac:dyDescent="0.25">
      <c r="A142" s="65"/>
      <c r="B142" s="83"/>
      <c r="C142" s="84"/>
      <c r="D142" s="27"/>
      <c r="E142" s="28"/>
      <c r="F142" s="85">
        <f t="shared" si="3"/>
        <v>0</v>
      </c>
      <c r="G142" s="86"/>
      <c r="H142" s="10"/>
    </row>
    <row r="143" spans="1:8" ht="15.75" x14ac:dyDescent="0.25">
      <c r="A143" s="65"/>
      <c r="B143" s="83"/>
      <c r="C143" s="84"/>
      <c r="D143" s="27"/>
      <c r="E143" s="28"/>
      <c r="F143" s="85">
        <f t="shared" si="3"/>
        <v>0</v>
      </c>
      <c r="G143" s="86"/>
      <c r="H143" s="10"/>
    </row>
    <row r="144" spans="1:8" ht="15.75" x14ac:dyDescent="0.25">
      <c r="A144" s="65"/>
      <c r="B144" s="83"/>
      <c r="C144" s="84"/>
      <c r="D144" s="27"/>
      <c r="E144" s="28"/>
      <c r="F144" s="85">
        <f t="shared" si="3"/>
        <v>0</v>
      </c>
      <c r="G144" s="86"/>
      <c r="H144" s="10"/>
    </row>
    <row r="145" spans="1:8" ht="15.75" x14ac:dyDescent="0.25">
      <c r="A145" s="65"/>
      <c r="B145" s="83"/>
      <c r="C145" s="84"/>
      <c r="D145" s="27"/>
      <c r="E145" s="28"/>
      <c r="F145" s="85">
        <f t="shared" si="3"/>
        <v>0</v>
      </c>
      <c r="G145" s="86"/>
      <c r="H145" s="10"/>
    </row>
    <row r="146" spans="1:8" ht="15.75" x14ac:dyDescent="0.25">
      <c r="A146" s="65"/>
      <c r="B146" s="83"/>
      <c r="C146" s="84"/>
      <c r="D146" s="27"/>
      <c r="E146" s="28"/>
      <c r="F146" s="85">
        <f t="shared" si="3"/>
        <v>0</v>
      </c>
      <c r="G146" s="86"/>
      <c r="H146" s="10"/>
    </row>
    <row r="147" spans="1:8" ht="15.75" x14ac:dyDescent="0.25">
      <c r="A147" s="65"/>
      <c r="B147" s="83"/>
      <c r="C147" s="84"/>
      <c r="D147" s="27"/>
      <c r="E147" s="28"/>
      <c r="F147" s="85">
        <f t="shared" si="3"/>
        <v>0</v>
      </c>
      <c r="G147" s="86"/>
      <c r="H147" s="10"/>
    </row>
    <row r="148" spans="1:8" ht="15.75" x14ac:dyDescent="0.25">
      <c r="A148" s="65"/>
      <c r="B148" s="83"/>
      <c r="C148" s="84"/>
      <c r="D148" s="27"/>
      <c r="E148" s="28"/>
      <c r="F148" s="85">
        <f t="shared" si="3"/>
        <v>0</v>
      </c>
      <c r="G148" s="86"/>
      <c r="H148" s="10"/>
    </row>
    <row r="149" spans="1:8" ht="16.5" thickBot="1" x14ac:dyDescent="0.3">
      <c r="A149" s="65"/>
      <c r="B149" s="23"/>
      <c r="C149" s="23"/>
      <c r="D149" s="31"/>
      <c r="E149" s="29" t="s">
        <v>49</v>
      </c>
      <c r="F149" s="87">
        <f>SUM(F139:G148)</f>
        <v>0</v>
      </c>
      <c r="G149" s="88"/>
      <c r="H149" s="5"/>
    </row>
    <row r="150" spans="1:8" ht="15.75" x14ac:dyDescent="0.25">
      <c r="A150" s="65"/>
      <c r="B150" s="32"/>
      <c r="C150" s="32"/>
      <c r="D150" s="33"/>
      <c r="E150" s="39"/>
      <c r="F150" s="30"/>
      <c r="G150" s="30"/>
      <c r="H150" s="2"/>
    </row>
    <row r="151" spans="1:8" ht="18.75" x14ac:dyDescent="0.25">
      <c r="A151" s="65"/>
      <c r="B151" s="91" t="s">
        <v>53</v>
      </c>
      <c r="C151" s="91"/>
      <c r="D151" s="91"/>
      <c r="E151" s="91"/>
      <c r="F151" s="91"/>
      <c r="G151" s="91"/>
      <c r="H151" s="2"/>
    </row>
    <row r="152" spans="1:8" ht="15.75" x14ac:dyDescent="0.25">
      <c r="A152" s="65"/>
      <c r="B152" s="83" t="s">
        <v>109</v>
      </c>
      <c r="C152" s="84"/>
      <c r="D152" s="27">
        <v>200</v>
      </c>
      <c r="E152" s="28">
        <v>1</v>
      </c>
      <c r="F152" s="85">
        <f t="shared" ref="F152:F161" si="4">D152*E152</f>
        <v>200</v>
      </c>
      <c r="G152" s="86"/>
      <c r="H152" s="10"/>
    </row>
    <row r="153" spans="1:8" ht="15.75" x14ac:dyDescent="0.25">
      <c r="A153" s="65"/>
      <c r="B153" s="83" t="s">
        <v>93</v>
      </c>
      <c r="C153" s="84"/>
      <c r="D153" s="27">
        <v>6</v>
      </c>
      <c r="E153" s="28">
        <v>300</v>
      </c>
      <c r="F153" s="85">
        <f t="shared" si="4"/>
        <v>1800</v>
      </c>
      <c r="G153" s="86"/>
      <c r="H153" s="10"/>
    </row>
    <row r="154" spans="1:8" ht="31.5" customHeight="1" x14ac:dyDescent="0.25">
      <c r="A154" s="65"/>
      <c r="B154" s="137" t="s">
        <v>96</v>
      </c>
      <c r="C154" s="138"/>
      <c r="D154" s="27">
        <v>3</v>
      </c>
      <c r="E154" s="28">
        <v>150</v>
      </c>
      <c r="F154" s="85">
        <f t="shared" si="4"/>
        <v>450</v>
      </c>
      <c r="G154" s="86"/>
      <c r="H154" s="10"/>
    </row>
    <row r="155" spans="1:8" ht="33.75" customHeight="1" x14ac:dyDescent="0.25">
      <c r="A155" s="65"/>
      <c r="B155" s="137" t="s">
        <v>97</v>
      </c>
      <c r="C155" s="138"/>
      <c r="D155" s="27">
        <v>50</v>
      </c>
      <c r="E155" s="28">
        <v>1</v>
      </c>
      <c r="F155" s="85">
        <f t="shared" si="4"/>
        <v>50</v>
      </c>
      <c r="G155" s="86"/>
      <c r="H155" s="10"/>
    </row>
    <row r="156" spans="1:8" ht="15.75" x14ac:dyDescent="0.25">
      <c r="A156" s="65"/>
      <c r="B156" s="83" t="s">
        <v>106</v>
      </c>
      <c r="C156" s="84"/>
      <c r="D156" s="27">
        <v>40</v>
      </c>
      <c r="E156" s="28">
        <v>1</v>
      </c>
      <c r="F156" s="85">
        <f t="shared" si="4"/>
        <v>40</v>
      </c>
      <c r="G156" s="86"/>
      <c r="H156" s="10"/>
    </row>
    <row r="157" spans="1:8" ht="15.75" x14ac:dyDescent="0.25">
      <c r="A157" s="65"/>
      <c r="B157" s="83" t="s">
        <v>107</v>
      </c>
      <c r="C157" s="84"/>
      <c r="D157" s="27">
        <v>25</v>
      </c>
      <c r="E157" s="28">
        <v>1</v>
      </c>
      <c r="F157" s="85">
        <f t="shared" si="4"/>
        <v>25</v>
      </c>
      <c r="G157" s="86"/>
      <c r="H157" s="10"/>
    </row>
    <row r="158" spans="1:8" ht="15.75" x14ac:dyDescent="0.25">
      <c r="A158" s="65"/>
      <c r="B158" s="83"/>
      <c r="C158" s="84"/>
      <c r="D158" s="27"/>
      <c r="E158" s="28"/>
      <c r="F158" s="85">
        <f t="shared" si="4"/>
        <v>0</v>
      </c>
      <c r="G158" s="86"/>
      <c r="H158" s="10"/>
    </row>
    <row r="159" spans="1:8" ht="15.75" x14ac:dyDescent="0.25">
      <c r="A159" s="65"/>
      <c r="B159" s="83"/>
      <c r="C159" s="84"/>
      <c r="D159" s="27"/>
      <c r="E159" s="28"/>
      <c r="F159" s="85">
        <f t="shared" si="4"/>
        <v>0</v>
      </c>
      <c r="G159" s="86"/>
      <c r="H159" s="10"/>
    </row>
    <row r="160" spans="1:8" ht="15.75" x14ac:dyDescent="0.25">
      <c r="A160" s="65"/>
      <c r="B160" s="83"/>
      <c r="C160" s="84"/>
      <c r="D160" s="27"/>
      <c r="E160" s="28"/>
      <c r="F160" s="85">
        <f t="shared" si="4"/>
        <v>0</v>
      </c>
      <c r="G160" s="86"/>
      <c r="H160" s="10"/>
    </row>
    <row r="161" spans="1:8" ht="15.75" x14ac:dyDescent="0.25">
      <c r="A161" s="65"/>
      <c r="B161" s="83"/>
      <c r="C161" s="84"/>
      <c r="D161" s="27"/>
      <c r="E161" s="28"/>
      <c r="F161" s="85">
        <f t="shared" si="4"/>
        <v>0</v>
      </c>
      <c r="G161" s="86"/>
      <c r="H161" s="10"/>
    </row>
    <row r="162" spans="1:8" ht="16.5" thickBot="1" x14ac:dyDescent="0.3">
      <c r="A162" s="65"/>
      <c r="B162" s="23"/>
      <c r="C162" s="23"/>
      <c r="D162" s="31"/>
      <c r="E162" s="29" t="s">
        <v>49</v>
      </c>
      <c r="F162" s="87">
        <f>SUM(F152:G161)</f>
        <v>2565</v>
      </c>
      <c r="G162" s="88"/>
      <c r="H162" s="5"/>
    </row>
    <row r="163" spans="1:8" ht="16.5" thickBot="1" x14ac:dyDescent="0.3">
      <c r="A163" s="65"/>
      <c r="B163" s="32"/>
      <c r="C163" s="32"/>
      <c r="D163" s="33"/>
      <c r="E163" s="2"/>
      <c r="F163" s="34"/>
      <c r="G163" s="34"/>
      <c r="H163" s="2"/>
    </row>
    <row r="164" spans="1:8" ht="21.75" thickBot="1" x14ac:dyDescent="0.3">
      <c r="A164" s="65"/>
      <c r="B164" s="32"/>
      <c r="C164" s="32"/>
      <c r="D164" s="33"/>
      <c r="E164" s="35" t="s">
        <v>54</v>
      </c>
      <c r="F164" s="89">
        <f>SUM(F162,F149,F136,F123,F110,)</f>
        <v>18265</v>
      </c>
      <c r="G164" s="90"/>
      <c r="H164" s="5"/>
    </row>
    <row r="165" spans="1:8" ht="15.75" x14ac:dyDescent="0.25">
      <c r="A165" s="65"/>
      <c r="B165" s="32"/>
      <c r="C165" s="32"/>
      <c r="D165" s="33"/>
      <c r="E165" s="2"/>
      <c r="F165" s="30"/>
      <c r="G165" s="30"/>
      <c r="H165" s="2"/>
    </row>
    <row r="166" spans="1:8" ht="35.25" customHeight="1" thickBot="1" x14ac:dyDescent="0.3">
      <c r="A166" s="65"/>
      <c r="B166" s="79" t="s">
        <v>55</v>
      </c>
      <c r="C166" s="79"/>
      <c r="D166" s="79"/>
      <c r="E166" s="79"/>
      <c r="F166" s="79"/>
      <c r="G166" s="79"/>
      <c r="H166" s="2"/>
    </row>
    <row r="167" spans="1:8" ht="79.5" customHeight="1" thickBot="1" x14ac:dyDescent="0.3">
      <c r="A167" s="65"/>
      <c r="B167" s="71" t="s">
        <v>132</v>
      </c>
      <c r="C167" s="72"/>
      <c r="D167" s="72"/>
      <c r="E167" s="72"/>
      <c r="F167" s="72"/>
      <c r="G167" s="73"/>
      <c r="H167" s="5"/>
    </row>
    <row r="168" spans="1:8" ht="15.75" x14ac:dyDescent="0.25">
      <c r="A168" s="65"/>
      <c r="B168" s="24"/>
      <c r="C168" s="24"/>
      <c r="D168" s="24"/>
      <c r="E168" s="24"/>
      <c r="F168" s="24"/>
      <c r="G168" s="24"/>
      <c r="H168" s="2"/>
    </row>
    <row r="169" spans="1:8" ht="16.5" customHeight="1" thickBot="1" x14ac:dyDescent="0.3">
      <c r="A169" s="65"/>
      <c r="B169" s="79" t="s">
        <v>56</v>
      </c>
      <c r="C169" s="79"/>
      <c r="D169" s="79"/>
      <c r="E169" s="79"/>
      <c r="F169" s="79"/>
      <c r="G169" s="79"/>
      <c r="H169" s="2"/>
    </row>
    <row r="170" spans="1:8" ht="60" customHeight="1" thickBot="1" x14ac:dyDescent="0.3">
      <c r="A170" s="65"/>
      <c r="B170" s="71" t="s">
        <v>126</v>
      </c>
      <c r="C170" s="72"/>
      <c r="D170" s="72"/>
      <c r="E170" s="72"/>
      <c r="F170" s="72"/>
      <c r="G170" s="73"/>
      <c r="H170" s="5"/>
    </row>
    <row r="171" spans="1:8" ht="15.75" x14ac:dyDescent="0.25">
      <c r="A171" s="65"/>
      <c r="B171" s="24"/>
      <c r="C171" s="24"/>
      <c r="D171" s="24"/>
      <c r="E171" s="24"/>
      <c r="F171" s="24"/>
      <c r="G171" s="24"/>
      <c r="H171" s="2"/>
    </row>
    <row r="172" spans="1:8" ht="15.75" x14ac:dyDescent="0.25">
      <c r="A172" s="65"/>
      <c r="B172" s="2"/>
      <c r="C172" s="2"/>
      <c r="D172" s="2"/>
      <c r="E172" s="2"/>
      <c r="F172" s="2"/>
      <c r="G172" s="2"/>
      <c r="H172" s="2"/>
    </row>
    <row r="173" spans="1:8" ht="26.25" x14ac:dyDescent="0.25">
      <c r="A173" s="65"/>
      <c r="B173" s="46" t="s">
        <v>67</v>
      </c>
      <c r="C173" s="40"/>
      <c r="D173" s="40"/>
      <c r="E173" s="40"/>
      <c r="F173" s="40"/>
      <c r="G173" s="40"/>
      <c r="H173" s="40"/>
    </row>
    <row r="174" spans="1:8" ht="15.75" x14ac:dyDescent="0.25">
      <c r="A174" s="65"/>
      <c r="B174" s="1"/>
      <c r="C174" s="1"/>
      <c r="D174" s="1"/>
      <c r="E174" s="1"/>
      <c r="F174" s="1"/>
      <c r="G174" s="1"/>
      <c r="H174" s="2"/>
    </row>
    <row r="175" spans="1:8" ht="33" customHeight="1" thickBot="1" x14ac:dyDescent="0.3">
      <c r="A175" s="65"/>
      <c r="B175" s="70" t="s">
        <v>71</v>
      </c>
      <c r="C175" s="70"/>
      <c r="D175" s="70"/>
      <c r="E175" s="70"/>
      <c r="F175" s="70"/>
      <c r="G175" s="70"/>
      <c r="H175" s="2"/>
    </row>
    <row r="176" spans="1:8" ht="227.25" customHeight="1" thickBot="1" x14ac:dyDescent="0.3">
      <c r="A176" s="65"/>
      <c r="B176" s="71" t="s">
        <v>129</v>
      </c>
      <c r="C176" s="72"/>
      <c r="D176" s="72"/>
      <c r="E176" s="72"/>
      <c r="F176" s="72"/>
      <c r="G176" s="73"/>
      <c r="H176" s="5"/>
    </row>
    <row r="177" spans="1:8" ht="15.75" x14ac:dyDescent="0.25">
      <c r="A177" s="65"/>
      <c r="B177" s="24"/>
      <c r="C177" s="24"/>
      <c r="D177" s="24"/>
      <c r="E177" s="24"/>
      <c r="F177" s="24"/>
      <c r="G177" s="24"/>
      <c r="H177" s="2"/>
    </row>
    <row r="178" spans="1:8" ht="16.5" customHeight="1" thickBot="1" x14ac:dyDescent="0.3">
      <c r="A178" s="65"/>
      <c r="B178" s="79" t="s">
        <v>56</v>
      </c>
      <c r="C178" s="79"/>
      <c r="D178" s="79"/>
      <c r="E178" s="79"/>
      <c r="F178" s="79"/>
      <c r="G178" s="79"/>
      <c r="H178" s="2"/>
    </row>
    <row r="179" spans="1:8" ht="57" customHeight="1" thickBot="1" x14ac:dyDescent="0.3">
      <c r="A179" s="65"/>
      <c r="B179" s="71" t="s">
        <v>95</v>
      </c>
      <c r="C179" s="72"/>
      <c r="D179" s="72"/>
      <c r="E179" s="72"/>
      <c r="F179" s="72"/>
      <c r="G179" s="73"/>
      <c r="H179" s="5"/>
    </row>
    <row r="180" spans="1:8" ht="15.75" customHeight="1" x14ac:dyDescent="0.25">
      <c r="A180" s="65"/>
      <c r="B180" s="68"/>
      <c r="C180" s="68"/>
      <c r="D180" s="68"/>
      <c r="E180" s="68"/>
      <c r="F180" s="68"/>
      <c r="G180" s="68"/>
      <c r="H180" s="2"/>
    </row>
    <row r="181" spans="1:8" ht="30" customHeight="1" x14ac:dyDescent="0.25">
      <c r="A181" s="65"/>
      <c r="B181" s="80" t="s">
        <v>59</v>
      </c>
      <c r="C181" s="81"/>
      <c r="D181" s="81"/>
      <c r="E181" s="81"/>
      <c r="F181" s="81"/>
      <c r="G181" s="81"/>
      <c r="H181" s="2"/>
    </row>
    <row r="182" spans="1:8" ht="7.5" customHeight="1" x14ac:dyDescent="0.25">
      <c r="A182" s="65"/>
      <c r="B182" s="74"/>
      <c r="C182" s="74"/>
      <c r="D182" s="76"/>
      <c r="E182" s="76"/>
      <c r="F182" s="74"/>
      <c r="G182" s="74"/>
      <c r="H182" s="2"/>
    </row>
    <row r="183" spans="1:8" ht="15.75" x14ac:dyDescent="0.25">
      <c r="A183" s="65"/>
      <c r="B183" s="74"/>
      <c r="C183" s="74"/>
      <c r="D183" s="37" t="s">
        <v>60</v>
      </c>
      <c r="E183" s="37" t="s">
        <v>63</v>
      </c>
      <c r="F183" s="74"/>
      <c r="G183" s="74"/>
      <c r="H183" s="2"/>
    </row>
    <row r="184" spans="1:8" ht="30" x14ac:dyDescent="0.25">
      <c r="A184" s="65"/>
      <c r="B184" s="74"/>
      <c r="C184" s="74"/>
      <c r="D184" s="47" t="s">
        <v>61</v>
      </c>
      <c r="E184" s="48" t="s">
        <v>64</v>
      </c>
      <c r="F184" s="74"/>
      <c r="G184" s="74"/>
      <c r="H184" s="2"/>
    </row>
    <row r="185" spans="1:8" ht="15.95" customHeight="1" x14ac:dyDescent="0.25">
      <c r="A185" s="65"/>
      <c r="B185" s="74"/>
      <c r="C185" s="74"/>
      <c r="D185" s="37" t="s">
        <v>62</v>
      </c>
      <c r="E185" s="37"/>
      <c r="F185" s="74"/>
      <c r="G185" s="74"/>
      <c r="H185" s="2"/>
    </row>
    <row r="186" spans="1:8" ht="18" customHeight="1" thickBot="1" x14ac:dyDescent="0.3">
      <c r="A186" s="65"/>
      <c r="B186" s="75"/>
      <c r="C186" s="75"/>
      <c r="D186" s="36"/>
      <c r="E186" s="36"/>
      <c r="F186" s="75"/>
      <c r="G186" s="75"/>
      <c r="H186" s="2"/>
    </row>
    <row r="187" spans="1:8" ht="36.75" customHeight="1" thickBot="1" x14ac:dyDescent="0.3">
      <c r="A187" s="65"/>
      <c r="B187" s="71" t="s">
        <v>94</v>
      </c>
      <c r="C187" s="72"/>
      <c r="D187" s="72"/>
      <c r="E187" s="72"/>
      <c r="F187" s="72"/>
      <c r="G187" s="73"/>
      <c r="H187" s="5"/>
    </row>
    <row r="188" spans="1:8" ht="15.75" x14ac:dyDescent="0.25">
      <c r="A188" s="65"/>
      <c r="B188" s="24"/>
      <c r="C188" s="24"/>
      <c r="D188" s="24"/>
      <c r="E188" s="24"/>
      <c r="F188" s="24"/>
      <c r="G188" s="24"/>
      <c r="H188" s="2"/>
    </row>
    <row r="189" spans="1:8" ht="16.5" customHeight="1" thickBot="1" x14ac:dyDescent="0.3">
      <c r="A189" s="65"/>
      <c r="B189" s="70" t="s">
        <v>68</v>
      </c>
      <c r="C189" s="70"/>
      <c r="D189" s="70"/>
      <c r="E189" s="70"/>
      <c r="F189" s="70"/>
      <c r="G189" s="70"/>
      <c r="H189" s="2"/>
    </row>
    <row r="190" spans="1:8" ht="183" customHeight="1" thickBot="1" x14ac:dyDescent="0.3">
      <c r="A190" s="65"/>
      <c r="B190" s="71" t="s">
        <v>133</v>
      </c>
      <c r="C190" s="72"/>
      <c r="D190" s="72"/>
      <c r="E190" s="72"/>
      <c r="F190" s="72"/>
      <c r="G190" s="73"/>
      <c r="H190" s="2"/>
    </row>
    <row r="191" spans="1:8" ht="15.75" x14ac:dyDescent="0.25">
      <c r="A191" s="65"/>
      <c r="B191" s="2"/>
      <c r="C191" s="2"/>
      <c r="D191" s="2"/>
      <c r="E191" s="2"/>
      <c r="F191" s="2"/>
      <c r="G191" s="2"/>
      <c r="H191" s="2"/>
    </row>
    <row r="192" spans="1:8" ht="54.75" customHeight="1" x14ac:dyDescent="0.25">
      <c r="A192" s="65"/>
      <c r="B192" s="82" t="s">
        <v>57</v>
      </c>
      <c r="C192" s="82"/>
      <c r="D192" s="82"/>
      <c r="E192" s="82"/>
      <c r="F192" s="82"/>
      <c r="G192" s="82"/>
      <c r="H192" s="2"/>
    </row>
    <row r="193" spans="1:8" ht="15.75" x14ac:dyDescent="0.25">
      <c r="A193" s="65"/>
      <c r="B193" s="2"/>
      <c r="C193" s="2"/>
      <c r="D193" s="2"/>
      <c r="E193" s="2"/>
      <c r="F193" s="2"/>
      <c r="G193" s="2"/>
      <c r="H193" s="2"/>
    </row>
    <row r="194" spans="1:8" ht="16.5" customHeight="1" thickBot="1" x14ac:dyDescent="0.3">
      <c r="A194" s="65"/>
      <c r="B194" s="77" t="s">
        <v>58</v>
      </c>
      <c r="C194" s="77"/>
      <c r="D194" s="77"/>
      <c r="E194" s="77"/>
      <c r="F194" s="77"/>
      <c r="G194" s="77"/>
      <c r="H194" s="2"/>
    </row>
    <row r="195" spans="1:8" ht="186" customHeight="1" thickBot="1" x14ac:dyDescent="0.3">
      <c r="A195" s="65"/>
      <c r="B195" s="71" t="s">
        <v>125</v>
      </c>
      <c r="C195" s="72"/>
      <c r="D195" s="72"/>
      <c r="E195" s="72"/>
      <c r="F195" s="72"/>
      <c r="G195" s="73"/>
      <c r="H195" s="5"/>
    </row>
    <row r="196" spans="1:8" ht="15.75" x14ac:dyDescent="0.25">
      <c r="A196" s="65"/>
      <c r="B196" s="24"/>
      <c r="C196" s="24"/>
      <c r="D196" s="24"/>
      <c r="E196" s="24"/>
      <c r="F196" s="24"/>
      <c r="G196" s="24"/>
      <c r="H196" s="2"/>
    </row>
    <row r="197" spans="1:8" ht="16.5" customHeight="1" thickBot="1" x14ac:dyDescent="0.3">
      <c r="A197" s="65"/>
      <c r="B197" s="78" t="s">
        <v>70</v>
      </c>
      <c r="C197" s="77"/>
      <c r="D197" s="77"/>
      <c r="E197" s="77"/>
      <c r="F197" s="77"/>
      <c r="G197" s="77"/>
      <c r="H197" s="2"/>
    </row>
    <row r="198" spans="1:8" ht="99" customHeight="1" thickBot="1" x14ac:dyDescent="0.3">
      <c r="A198" s="65"/>
      <c r="B198" s="71" t="s">
        <v>134</v>
      </c>
      <c r="C198" s="72"/>
      <c r="D198" s="72"/>
      <c r="E198" s="72"/>
      <c r="F198" s="72"/>
      <c r="G198" s="73"/>
      <c r="H198" s="5"/>
    </row>
    <row r="199" spans="1:8" ht="15.75" x14ac:dyDescent="0.25">
      <c r="A199" s="65"/>
      <c r="B199" s="24"/>
      <c r="C199" s="24"/>
      <c r="D199" s="24"/>
      <c r="E199" s="24"/>
      <c r="F199" s="24"/>
      <c r="G199" s="24"/>
      <c r="H199" s="2"/>
    </row>
    <row r="200" spans="1:8" ht="23.25" x14ac:dyDescent="0.25">
      <c r="A200" s="65"/>
      <c r="B200" s="66" t="s">
        <v>69</v>
      </c>
      <c r="C200" s="67"/>
      <c r="D200" s="67"/>
      <c r="E200" s="67"/>
      <c r="F200" s="67"/>
      <c r="G200" s="67"/>
      <c r="H200" s="65"/>
    </row>
    <row r="201" spans="1:8" ht="15.75" x14ac:dyDescent="0.25">
      <c r="A201" s="65"/>
      <c r="B201" s="2"/>
      <c r="C201" s="2"/>
      <c r="D201" s="2"/>
      <c r="E201" s="2"/>
      <c r="F201" s="2"/>
      <c r="G201" s="2"/>
      <c r="H201" s="65"/>
    </row>
    <row r="202" spans="1:8" ht="23.25" x14ac:dyDescent="0.25">
      <c r="A202" s="65"/>
      <c r="B202" s="66"/>
      <c r="C202" s="67"/>
      <c r="D202" s="67"/>
      <c r="E202" s="67"/>
      <c r="F202" s="67"/>
      <c r="G202" s="67"/>
      <c r="H202" s="65"/>
    </row>
  </sheetData>
  <mergeCells count="256">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6:C86"/>
    <mergeCell ref="D86:E86"/>
    <mergeCell ref="F86:G86"/>
    <mergeCell ref="B87:C87"/>
    <mergeCell ref="D87:E87"/>
    <mergeCell ref="F87:G87"/>
    <mergeCell ref="B81:C81"/>
    <mergeCell ref="D81:E81"/>
    <mergeCell ref="F81:G81"/>
    <mergeCell ref="B82:C82"/>
    <mergeCell ref="D82:E82"/>
    <mergeCell ref="F82:G82"/>
    <mergeCell ref="B83:C83"/>
    <mergeCell ref="D83:E83"/>
    <mergeCell ref="F83:G83"/>
    <mergeCell ref="B84:C84"/>
    <mergeCell ref="D84:E84"/>
    <mergeCell ref="F84:G84"/>
    <mergeCell ref="B85:C85"/>
    <mergeCell ref="D85:E85"/>
    <mergeCell ref="F85:G85"/>
    <mergeCell ref="B101:C101"/>
    <mergeCell ref="F101:G101"/>
    <mergeCell ref="B102:C102"/>
    <mergeCell ref="F102:G102"/>
    <mergeCell ref="B103:C103"/>
    <mergeCell ref="F103:G103"/>
    <mergeCell ref="B95:G95"/>
    <mergeCell ref="B97:C97"/>
    <mergeCell ref="F97:G97"/>
    <mergeCell ref="B99:G99"/>
    <mergeCell ref="B100:C100"/>
    <mergeCell ref="F100:G100"/>
    <mergeCell ref="B107:C107"/>
    <mergeCell ref="F107:G107"/>
    <mergeCell ref="B108:C108"/>
    <mergeCell ref="F108:G108"/>
    <mergeCell ref="B109:C109"/>
    <mergeCell ref="F109:G109"/>
    <mergeCell ref="B104:C104"/>
    <mergeCell ref="F104:G104"/>
    <mergeCell ref="B105:C105"/>
    <mergeCell ref="F105:G105"/>
    <mergeCell ref="B106:C106"/>
    <mergeCell ref="F106:G106"/>
    <mergeCell ref="B115:C115"/>
    <mergeCell ref="F115:G115"/>
    <mergeCell ref="B116:C116"/>
    <mergeCell ref="F116:G116"/>
    <mergeCell ref="B117:C117"/>
    <mergeCell ref="F117:G117"/>
    <mergeCell ref="F110:G110"/>
    <mergeCell ref="B112:G112"/>
    <mergeCell ref="B113:C113"/>
    <mergeCell ref="F113:G113"/>
    <mergeCell ref="B114:C114"/>
    <mergeCell ref="F114:G114"/>
    <mergeCell ref="B121:C121"/>
    <mergeCell ref="F121:G121"/>
    <mergeCell ref="B122:C122"/>
    <mergeCell ref="F122:G122"/>
    <mergeCell ref="F123:G123"/>
    <mergeCell ref="B125:G125"/>
    <mergeCell ref="B118:C118"/>
    <mergeCell ref="F118:G118"/>
    <mergeCell ref="B119:C119"/>
    <mergeCell ref="F119:G119"/>
    <mergeCell ref="B120:C120"/>
    <mergeCell ref="F120:G120"/>
    <mergeCell ref="B129:C129"/>
    <mergeCell ref="F129:G129"/>
    <mergeCell ref="B130:C130"/>
    <mergeCell ref="F130:G130"/>
    <mergeCell ref="B131:C131"/>
    <mergeCell ref="F131:G131"/>
    <mergeCell ref="B126:C126"/>
    <mergeCell ref="F126:G126"/>
    <mergeCell ref="B127:C127"/>
    <mergeCell ref="F127:G127"/>
    <mergeCell ref="B128:C128"/>
    <mergeCell ref="F128:G128"/>
    <mergeCell ref="B135:C135"/>
    <mergeCell ref="F135:G135"/>
    <mergeCell ref="F136:G136"/>
    <mergeCell ref="B138:G138"/>
    <mergeCell ref="B139:C139"/>
    <mergeCell ref="F139:G139"/>
    <mergeCell ref="B132:C132"/>
    <mergeCell ref="F132:G132"/>
    <mergeCell ref="B133:C133"/>
    <mergeCell ref="F133:G133"/>
    <mergeCell ref="B134:C134"/>
    <mergeCell ref="F134:G134"/>
    <mergeCell ref="B143:C143"/>
    <mergeCell ref="F143:G143"/>
    <mergeCell ref="B144:C144"/>
    <mergeCell ref="F144:G144"/>
    <mergeCell ref="B145:C145"/>
    <mergeCell ref="F145:G145"/>
    <mergeCell ref="B140:C140"/>
    <mergeCell ref="F140:G140"/>
    <mergeCell ref="B141:C141"/>
    <mergeCell ref="F141:G141"/>
    <mergeCell ref="B142:C142"/>
    <mergeCell ref="F142:G142"/>
    <mergeCell ref="F149:G149"/>
    <mergeCell ref="B151:G151"/>
    <mergeCell ref="B152:C152"/>
    <mergeCell ref="F152:G152"/>
    <mergeCell ref="B153:C153"/>
    <mergeCell ref="F153:G153"/>
    <mergeCell ref="B146:C146"/>
    <mergeCell ref="F146:G146"/>
    <mergeCell ref="B147:C147"/>
    <mergeCell ref="F147:G147"/>
    <mergeCell ref="B148:C148"/>
    <mergeCell ref="F148:G148"/>
    <mergeCell ref="B157:C157"/>
    <mergeCell ref="F157:G157"/>
    <mergeCell ref="B158:C158"/>
    <mergeCell ref="F158:G158"/>
    <mergeCell ref="B159:C159"/>
    <mergeCell ref="F159:G159"/>
    <mergeCell ref="B154:C154"/>
    <mergeCell ref="F154:G154"/>
    <mergeCell ref="B155:C155"/>
    <mergeCell ref="F155:G155"/>
    <mergeCell ref="B156:C156"/>
    <mergeCell ref="F156:G156"/>
    <mergeCell ref="B187:G187"/>
    <mergeCell ref="B192:G192"/>
    <mergeCell ref="B166:G166"/>
    <mergeCell ref="B167:G167"/>
    <mergeCell ref="B169:G169"/>
    <mergeCell ref="B170:G170"/>
    <mergeCell ref="B175:G175"/>
    <mergeCell ref="B176:G176"/>
    <mergeCell ref="B160:C160"/>
    <mergeCell ref="F160:G160"/>
    <mergeCell ref="B161:C161"/>
    <mergeCell ref="F161:G161"/>
    <mergeCell ref="F162:G162"/>
    <mergeCell ref="F164:G164"/>
    <mergeCell ref="B88:C88"/>
    <mergeCell ref="D88:E88"/>
    <mergeCell ref="F88:G88"/>
    <mergeCell ref="B89:C89"/>
    <mergeCell ref="D89:E89"/>
    <mergeCell ref="F89:G89"/>
    <mergeCell ref="H200:H202"/>
    <mergeCell ref="A1:A202"/>
    <mergeCell ref="B200:G200"/>
    <mergeCell ref="B202:G202"/>
    <mergeCell ref="B180:G180"/>
    <mergeCell ref="B70:G70"/>
    <mergeCell ref="B189:G189"/>
    <mergeCell ref="B190:G190"/>
    <mergeCell ref="B182:C186"/>
    <mergeCell ref="F182:G186"/>
    <mergeCell ref="D182:E182"/>
    <mergeCell ref="B194:G194"/>
    <mergeCell ref="B195:G195"/>
    <mergeCell ref="B197:G197"/>
    <mergeCell ref="B198:G198"/>
    <mergeCell ref="B178:G178"/>
    <mergeCell ref="B179:G179"/>
    <mergeCell ref="B181:G181"/>
    <mergeCell ref="B92:C92"/>
    <mergeCell ref="D92:E92"/>
    <mergeCell ref="F92:G92"/>
    <mergeCell ref="B90:C90"/>
    <mergeCell ref="D90:E90"/>
    <mergeCell ref="F90:G90"/>
    <mergeCell ref="B91:C91"/>
    <mergeCell ref="D91:E91"/>
    <mergeCell ref="F91:G91"/>
  </mergeCells>
  <hyperlinks>
    <hyperlink ref="D25" r:id="rId1"/>
    <hyperlink ref="D33" r:id="rId2"/>
    <hyperlink ref="G39" r:id="rId3"/>
  </hyperlinks>
  <pageMargins left="0.7" right="0.7" top="0.75" bottom="0.75" header="0.3" footer="0.3"/>
  <pageSetup orientation="portrait"/>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Micah Kenfield</cp:lastModifiedBy>
  <dcterms:created xsi:type="dcterms:W3CDTF">2014-09-19T14:32:14Z</dcterms:created>
  <dcterms:modified xsi:type="dcterms:W3CDTF">2014-12-22T01:49:46Z</dcterms:modified>
</cp:coreProperties>
</file>