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4280" windowHeight="9705"/>
  </bookViews>
  <sheets>
    <sheet name="FY15" sheetId="11" r:id="rId1"/>
    <sheet name="FY12" sheetId="10" r:id="rId2"/>
    <sheet name="FY11" sheetId="8" r:id="rId3"/>
    <sheet name="FY10" sheetId="7" r:id="rId4"/>
    <sheet name="FY09" sheetId="6" r:id="rId5"/>
    <sheet name="FY08" sheetId="1" r:id="rId6"/>
    <sheet name="Sheet4" sheetId="4" r:id="rId7"/>
    <sheet name="Sheet5" sheetId="5" r:id="rId8"/>
    <sheet name="% up to standard" sheetId="9" r:id="rId9"/>
  </sheets>
  <definedNames>
    <definedName name="_xlnm._FilterDatabase" localSheetId="8" hidden="1">'% up to standard'!$A$1:$B$415</definedName>
    <definedName name="_xlnm._FilterDatabase" localSheetId="1" hidden="1">'FY12'!$A$1:$Q$414</definedName>
    <definedName name="_xlnm._FilterDatabase" localSheetId="0" hidden="1">'FY15'!$A$1:$Q$414</definedName>
  </definedNames>
  <calcPr calcId="145621"/>
</workbook>
</file>

<file path=xl/calcChain.xml><?xml version="1.0" encoding="utf-8"?>
<calcChain xmlns="http://schemas.openxmlformats.org/spreadsheetml/2006/main">
  <c r="J135" i="11" l="1"/>
  <c r="I415" i="11"/>
  <c r="N412" i="11"/>
  <c r="L202" i="11"/>
  <c r="J202" i="11"/>
  <c r="C410" i="11"/>
  <c r="C409" i="11"/>
  <c r="L108" i="11"/>
  <c r="J108" i="11"/>
  <c r="C108" i="11"/>
  <c r="L39" i="11"/>
  <c r="J39" i="11"/>
  <c r="C39" i="11"/>
  <c r="L44" i="11"/>
  <c r="J44" i="11"/>
  <c r="C44" i="11"/>
  <c r="L43" i="11"/>
  <c r="J43" i="11"/>
  <c r="C43" i="11"/>
  <c r="L42" i="11"/>
  <c r="J42" i="11"/>
  <c r="C42" i="11"/>
  <c r="L411" i="11"/>
  <c r="J411" i="11"/>
  <c r="L408" i="11"/>
  <c r="J408" i="11"/>
  <c r="L407" i="11"/>
  <c r="J407" i="11"/>
  <c r="L367" i="11"/>
  <c r="J367" i="11"/>
  <c r="L157" i="11"/>
  <c r="J157" i="11"/>
  <c r="L156" i="11"/>
  <c r="J156" i="11"/>
  <c r="L155" i="11"/>
  <c r="J155" i="11"/>
  <c r="L154" i="11"/>
  <c r="J154" i="11"/>
  <c r="L153" i="11"/>
  <c r="J153" i="11"/>
  <c r="L124" i="11"/>
  <c r="J124" i="11"/>
  <c r="L123" i="11"/>
  <c r="J123" i="11"/>
  <c r="L81" i="11"/>
  <c r="J81" i="11"/>
  <c r="L80" i="11"/>
  <c r="J80" i="11"/>
  <c r="L40" i="11"/>
  <c r="J40" i="11"/>
  <c r="L392" i="11"/>
  <c r="J392" i="11"/>
  <c r="J160" i="11"/>
  <c r="L167" i="11"/>
  <c r="J167" i="11"/>
  <c r="C167" i="11"/>
  <c r="L114" i="11"/>
  <c r="J114" i="11"/>
  <c r="L85" i="11"/>
  <c r="J85" i="11"/>
  <c r="C85" i="11"/>
  <c r="L394" i="11"/>
  <c r="J394" i="11"/>
  <c r="C394" i="11"/>
  <c r="L357" i="11"/>
  <c r="J357" i="11"/>
  <c r="C357" i="11"/>
  <c r="L369" i="11"/>
  <c r="J369" i="11"/>
  <c r="C369" i="11"/>
  <c r="L339" i="11"/>
  <c r="J339" i="11"/>
  <c r="C339" i="11"/>
  <c r="L132" i="11"/>
  <c r="J132" i="11"/>
  <c r="C132" i="11"/>
  <c r="L131" i="11"/>
  <c r="J131" i="11"/>
  <c r="C131" i="11"/>
  <c r="L90" i="11"/>
  <c r="J90" i="11"/>
  <c r="C90" i="11"/>
  <c r="L208" i="11"/>
  <c r="J208" i="11"/>
  <c r="C208" i="11"/>
  <c r="L207" i="11"/>
  <c r="J207" i="11"/>
  <c r="C207" i="11"/>
  <c r="L183" i="11"/>
  <c r="J183" i="11"/>
  <c r="C183" i="11"/>
  <c r="L166" i="11"/>
  <c r="J166" i="11"/>
  <c r="C166" i="11"/>
  <c r="L137" i="11"/>
  <c r="J137" i="11"/>
  <c r="C137" i="11"/>
  <c r="L93" i="11"/>
  <c r="J93" i="11"/>
  <c r="C93" i="11"/>
  <c r="L92" i="11"/>
  <c r="J92" i="11"/>
  <c r="C92" i="11"/>
  <c r="L51" i="11"/>
  <c r="J51" i="11"/>
  <c r="C51" i="11"/>
  <c r="L348" i="11"/>
  <c r="J348" i="11"/>
  <c r="C348" i="11"/>
  <c r="L182" i="11"/>
  <c r="J182" i="11"/>
  <c r="C182" i="11"/>
  <c r="L55" i="11"/>
  <c r="J55" i="11"/>
  <c r="C55" i="11"/>
  <c r="L224" i="11"/>
  <c r="J224" i="11"/>
  <c r="L71" i="11"/>
  <c r="J71" i="11"/>
  <c r="L353" i="11"/>
  <c r="J353" i="11"/>
  <c r="L70" i="11"/>
  <c r="J70" i="11"/>
  <c r="L69" i="11"/>
  <c r="J69" i="11"/>
  <c r="L118" i="11"/>
  <c r="J118" i="11"/>
  <c r="L117" i="11"/>
  <c r="J117" i="11"/>
  <c r="L116" i="11"/>
  <c r="J116" i="11"/>
  <c r="L113" i="11"/>
  <c r="J113" i="11"/>
  <c r="L376" i="11"/>
  <c r="J376" i="11"/>
  <c r="L375" i="11"/>
  <c r="J375" i="11"/>
  <c r="L364" i="11"/>
  <c r="J364" i="11"/>
  <c r="L352" i="11"/>
  <c r="J352" i="11"/>
  <c r="L225" i="11"/>
  <c r="J225" i="11"/>
  <c r="L215" i="11"/>
  <c r="J215" i="11"/>
  <c r="L187" i="11"/>
  <c r="J187" i="11"/>
  <c r="L186" i="11"/>
  <c r="J186" i="11"/>
  <c r="L185" i="11"/>
  <c r="J185" i="11"/>
  <c r="L181" i="11"/>
  <c r="J181" i="11"/>
  <c r="L147" i="11"/>
  <c r="J147" i="11"/>
  <c r="L135" i="11"/>
  <c r="L112" i="11"/>
  <c r="J112" i="11"/>
  <c r="L111" i="11"/>
  <c r="J111" i="11"/>
  <c r="L171" i="11"/>
  <c r="J171" i="11"/>
  <c r="L195" i="11"/>
  <c r="J195" i="11"/>
  <c r="L223" i="11"/>
  <c r="J223" i="11"/>
  <c r="L214" i="11"/>
  <c r="J214" i="11"/>
  <c r="L84" i="11"/>
  <c r="J84" i="11"/>
  <c r="C84" i="11"/>
  <c r="L194" i="11"/>
  <c r="J194" i="11"/>
  <c r="L213" i="11"/>
  <c r="J213" i="11"/>
  <c r="L338" i="11"/>
  <c r="J338" i="11"/>
  <c r="C338" i="11"/>
  <c r="L337" i="11"/>
  <c r="J337" i="11"/>
  <c r="C337" i="11"/>
  <c r="L336" i="11"/>
  <c r="J336" i="11"/>
  <c r="C336" i="11"/>
  <c r="L335" i="11"/>
  <c r="J335" i="11"/>
  <c r="C335" i="11"/>
  <c r="L334" i="11"/>
  <c r="J334" i="11"/>
  <c r="C334" i="11"/>
  <c r="L333" i="11"/>
  <c r="J333" i="11"/>
  <c r="C333" i="11"/>
  <c r="L332" i="11"/>
  <c r="J332" i="11"/>
  <c r="C332" i="11"/>
  <c r="L331" i="11"/>
  <c r="J331" i="11"/>
  <c r="C331" i="11"/>
  <c r="L359" i="11"/>
  <c r="J359" i="11"/>
  <c r="C359" i="11"/>
  <c r="L330" i="11"/>
  <c r="J330" i="11"/>
  <c r="C330" i="11"/>
  <c r="L304" i="11"/>
  <c r="J304" i="11"/>
  <c r="C304" i="11"/>
  <c r="L151" i="11"/>
  <c r="J151" i="11"/>
  <c r="C151" i="11"/>
  <c r="L150" i="11"/>
  <c r="J150" i="11"/>
  <c r="C150" i="11"/>
  <c r="L133" i="11"/>
  <c r="J133" i="11"/>
  <c r="C133" i="11"/>
  <c r="L387" i="11"/>
  <c r="J387" i="11"/>
  <c r="C387" i="11"/>
  <c r="L358" i="11"/>
  <c r="J358" i="11"/>
  <c r="C358" i="11"/>
  <c r="L356" i="11"/>
  <c r="J356" i="11"/>
  <c r="C356" i="11"/>
  <c r="L212" i="11"/>
  <c r="J212" i="11"/>
  <c r="C212" i="11"/>
  <c r="L99" i="11"/>
  <c r="J99" i="11"/>
  <c r="C99" i="11"/>
  <c r="L209" i="11"/>
  <c r="J209" i="11"/>
  <c r="C209" i="11"/>
  <c r="L316" i="11"/>
  <c r="C316" i="11"/>
  <c r="L315" i="11"/>
  <c r="C315" i="11"/>
  <c r="L158" i="11"/>
  <c r="J158" i="11"/>
  <c r="C158" i="11"/>
  <c r="L144" i="11"/>
  <c r="J144" i="11"/>
  <c r="C144" i="11"/>
  <c r="L312" i="11"/>
  <c r="C312" i="11"/>
  <c r="L50" i="11"/>
  <c r="J50" i="11"/>
  <c r="C50" i="11"/>
  <c r="L48" i="11"/>
  <c r="J48" i="11"/>
  <c r="C48" i="11"/>
  <c r="L405" i="11"/>
  <c r="J405" i="11"/>
  <c r="C405" i="11"/>
  <c r="L192" i="11"/>
  <c r="J192" i="11"/>
  <c r="C192" i="11"/>
  <c r="L120" i="11"/>
  <c r="J120" i="11"/>
  <c r="C120" i="11"/>
  <c r="L41" i="11"/>
  <c r="J41" i="11"/>
  <c r="C41" i="11"/>
  <c r="L402" i="11"/>
  <c r="J402" i="11"/>
  <c r="C402" i="11"/>
  <c r="L401" i="11"/>
  <c r="J401" i="11"/>
  <c r="C401" i="11"/>
  <c r="L399" i="11"/>
  <c r="J399" i="11"/>
  <c r="C399" i="11"/>
  <c r="L398" i="11"/>
  <c r="J398" i="11"/>
  <c r="C398" i="11"/>
  <c r="L380" i="11"/>
  <c r="J380" i="11"/>
  <c r="C380" i="11"/>
  <c r="L354" i="11"/>
  <c r="J354" i="11"/>
  <c r="C354" i="11"/>
  <c r="L79" i="11"/>
  <c r="J79" i="11"/>
  <c r="C79" i="11"/>
  <c r="L78" i="11"/>
  <c r="J78" i="11"/>
  <c r="C78" i="11"/>
  <c r="L77" i="11"/>
  <c r="J77" i="11"/>
  <c r="C77" i="11"/>
  <c r="L76" i="11"/>
  <c r="J76" i="11"/>
  <c r="C76" i="11"/>
  <c r="L75" i="11"/>
  <c r="J75" i="11"/>
  <c r="C75" i="11"/>
  <c r="L74" i="11"/>
  <c r="J74" i="11"/>
  <c r="C74" i="11"/>
  <c r="L54" i="11"/>
  <c r="J54" i="11"/>
  <c r="C54" i="11"/>
  <c r="L400" i="11"/>
  <c r="J400" i="11"/>
  <c r="L355" i="11"/>
  <c r="J355" i="11"/>
  <c r="L351" i="11"/>
  <c r="J351" i="11"/>
  <c r="L218" i="11"/>
  <c r="J218" i="11"/>
  <c r="L89" i="11"/>
  <c r="J89" i="11"/>
  <c r="L172" i="11"/>
  <c r="J172" i="11"/>
  <c r="L204" i="11"/>
  <c r="J204" i="11"/>
  <c r="L203" i="11"/>
  <c r="J203" i="11"/>
  <c r="L139" i="11"/>
  <c r="J139" i="11"/>
  <c r="L138" i="11"/>
  <c r="J138" i="11"/>
  <c r="L282" i="11"/>
  <c r="L281" i="11"/>
  <c r="L68" i="11"/>
  <c r="J68" i="11"/>
  <c r="L52" i="11"/>
  <c r="J52" i="11"/>
  <c r="L45" i="11"/>
  <c r="J45" i="11"/>
  <c r="L87" i="11"/>
  <c r="J87" i="11"/>
  <c r="L179" i="11"/>
  <c r="J179" i="11"/>
  <c r="L228" i="11"/>
  <c r="J228" i="11"/>
  <c r="L382" i="11"/>
  <c r="J382" i="11"/>
  <c r="L59" i="11"/>
  <c r="J59" i="11"/>
  <c r="L58" i="11"/>
  <c r="J58" i="11"/>
  <c r="L406" i="11"/>
  <c r="J406" i="11"/>
  <c r="L386" i="11"/>
  <c r="J386" i="11"/>
  <c r="L217" i="11"/>
  <c r="J217" i="11"/>
  <c r="L216" i="11"/>
  <c r="J216" i="11"/>
  <c r="L206" i="11"/>
  <c r="J206" i="11"/>
  <c r="L72" i="11"/>
  <c r="J72" i="11"/>
  <c r="L67" i="11"/>
  <c r="J67" i="11"/>
  <c r="L57" i="11"/>
  <c r="J57" i="11"/>
  <c r="L403" i="11"/>
  <c r="J403" i="11"/>
  <c r="L381" i="11"/>
  <c r="J381" i="11"/>
  <c r="L370" i="11"/>
  <c r="J370" i="11"/>
  <c r="L366" i="11"/>
  <c r="J366" i="11"/>
  <c r="L350" i="11"/>
  <c r="J350" i="11"/>
  <c r="L220" i="11"/>
  <c r="J220" i="11"/>
  <c r="L200" i="11"/>
  <c r="J200" i="11"/>
  <c r="L146" i="11"/>
  <c r="J146" i="11"/>
  <c r="L129" i="11"/>
  <c r="J129" i="11"/>
  <c r="L110" i="11"/>
  <c r="J110" i="11"/>
  <c r="L105" i="11"/>
  <c r="J105" i="11"/>
  <c r="L88" i="11"/>
  <c r="J88" i="11"/>
  <c r="L395" i="11"/>
  <c r="J395" i="11"/>
  <c r="L391" i="11"/>
  <c r="J391" i="11"/>
  <c r="L385" i="11"/>
  <c r="J385" i="11"/>
  <c r="L346" i="11"/>
  <c r="J346" i="11"/>
  <c r="L345" i="11"/>
  <c r="J345" i="11"/>
  <c r="L344" i="11"/>
  <c r="J344" i="11"/>
  <c r="L342" i="11"/>
  <c r="J342" i="11"/>
  <c r="L227" i="11"/>
  <c r="J227" i="11"/>
  <c r="L222" i="11"/>
  <c r="J222" i="11"/>
  <c r="L199" i="11"/>
  <c r="J199" i="11"/>
  <c r="L196" i="11"/>
  <c r="J196" i="11"/>
  <c r="L188" i="11"/>
  <c r="J188" i="11"/>
  <c r="L104" i="11"/>
  <c r="J104" i="11"/>
  <c r="L100" i="11"/>
  <c r="J100" i="11"/>
  <c r="L83" i="11"/>
  <c r="J83" i="11"/>
  <c r="L66" i="11"/>
  <c r="J66" i="11"/>
  <c r="J159" i="11"/>
  <c r="J390" i="11"/>
  <c r="J136" i="11"/>
  <c r="C136" i="11"/>
  <c r="J56" i="11"/>
  <c r="J65" i="11"/>
  <c r="J303" i="11"/>
  <c r="C303" i="11"/>
  <c r="J302" i="11"/>
  <c r="C302" i="11"/>
  <c r="J301" i="11"/>
  <c r="C301" i="11"/>
  <c r="J300" i="11"/>
  <c r="C300" i="11"/>
  <c r="J299" i="11"/>
  <c r="C299" i="11"/>
  <c r="J298" i="11"/>
  <c r="C298" i="11"/>
  <c r="J297" i="11"/>
  <c r="C297" i="11"/>
  <c r="J296" i="11"/>
  <c r="C296" i="11"/>
  <c r="J295" i="11"/>
  <c r="C295" i="11"/>
  <c r="J294" i="11"/>
  <c r="C294" i="11"/>
  <c r="J293" i="11"/>
  <c r="C293" i="11"/>
  <c r="J292" i="11"/>
  <c r="C292" i="11"/>
  <c r="J291" i="11"/>
  <c r="C291" i="11"/>
  <c r="J290" i="11"/>
  <c r="C290" i="11"/>
  <c r="J289" i="11"/>
  <c r="C289" i="11"/>
  <c r="J288" i="11"/>
  <c r="C288" i="11"/>
  <c r="J287" i="11"/>
  <c r="C287" i="11"/>
  <c r="J286" i="11"/>
  <c r="C286" i="11"/>
  <c r="J285" i="11"/>
  <c r="C285" i="11"/>
  <c r="J284" i="11"/>
  <c r="C284" i="11"/>
  <c r="J283" i="11"/>
  <c r="C283" i="11"/>
  <c r="J280" i="11"/>
  <c r="C280" i="11"/>
  <c r="J279" i="11"/>
  <c r="C279" i="11"/>
  <c r="J278" i="11"/>
  <c r="C278" i="11"/>
  <c r="J277" i="11"/>
  <c r="C277" i="11"/>
  <c r="J276" i="11"/>
  <c r="C276" i="11"/>
  <c r="J275" i="11"/>
  <c r="C275" i="11"/>
  <c r="J274" i="11"/>
  <c r="C274" i="11"/>
  <c r="J273" i="11"/>
  <c r="C273" i="11"/>
  <c r="J272" i="11"/>
  <c r="C272" i="11"/>
  <c r="J271" i="11"/>
  <c r="C271" i="11"/>
  <c r="J270" i="11"/>
  <c r="C270" i="11"/>
  <c r="J269" i="11"/>
  <c r="C269" i="11"/>
  <c r="J268" i="11"/>
  <c r="C268" i="11"/>
  <c r="J267" i="11"/>
  <c r="C267" i="11"/>
  <c r="J266" i="11"/>
  <c r="C266" i="11"/>
  <c r="J265" i="11"/>
  <c r="C265" i="11"/>
  <c r="J264" i="11"/>
  <c r="C264" i="11"/>
  <c r="J263" i="11"/>
  <c r="C263" i="11"/>
  <c r="J262" i="11"/>
  <c r="C262" i="11"/>
  <c r="J261" i="11"/>
  <c r="C261" i="11"/>
  <c r="J260" i="11"/>
  <c r="C260" i="11"/>
  <c r="J259" i="11"/>
  <c r="C259" i="11"/>
  <c r="J258" i="11"/>
  <c r="C258" i="11"/>
  <c r="J257" i="11"/>
  <c r="C257" i="11"/>
  <c r="J256" i="11"/>
  <c r="C256" i="11"/>
  <c r="J255" i="11"/>
  <c r="C255" i="11"/>
  <c r="J254" i="11"/>
  <c r="C254" i="11"/>
  <c r="J253" i="11"/>
  <c r="C253" i="11"/>
  <c r="J252" i="11"/>
  <c r="C252" i="11"/>
  <c r="J251" i="11"/>
  <c r="C251" i="11"/>
  <c r="J250" i="11"/>
  <c r="C250" i="11"/>
  <c r="J249" i="11"/>
  <c r="C249" i="11"/>
  <c r="J248" i="11"/>
  <c r="C248" i="11"/>
  <c r="J247" i="11"/>
  <c r="C247" i="11"/>
  <c r="J246" i="11"/>
  <c r="C246" i="11"/>
  <c r="J245" i="11"/>
  <c r="C245" i="11"/>
  <c r="J244" i="11"/>
  <c r="C244" i="11"/>
  <c r="J329" i="11"/>
  <c r="C329" i="11"/>
  <c r="J328" i="11"/>
  <c r="C328" i="11"/>
  <c r="J327" i="11"/>
  <c r="C327" i="11"/>
  <c r="J326" i="11"/>
  <c r="C326" i="11"/>
  <c r="J325" i="11"/>
  <c r="C325" i="11"/>
  <c r="J324" i="11"/>
  <c r="C324" i="11"/>
  <c r="J323" i="11"/>
  <c r="C323" i="11"/>
  <c r="J322" i="11"/>
  <c r="C322" i="11"/>
  <c r="J321" i="11"/>
  <c r="C321" i="11"/>
  <c r="J320" i="11"/>
  <c r="C320" i="11"/>
  <c r="J319" i="11"/>
  <c r="C319" i="11"/>
  <c r="J318" i="11"/>
  <c r="C318" i="11"/>
  <c r="J317" i="11"/>
  <c r="C317" i="11"/>
  <c r="J314" i="11"/>
  <c r="C314" i="11"/>
  <c r="J313" i="11"/>
  <c r="C313" i="11"/>
  <c r="J243" i="11"/>
  <c r="C243" i="11"/>
  <c r="J242" i="11"/>
  <c r="C242" i="11"/>
  <c r="J241" i="11"/>
  <c r="C241" i="11"/>
  <c r="J240" i="11"/>
  <c r="C240" i="11"/>
  <c r="J239" i="11"/>
  <c r="C239" i="11"/>
  <c r="J238" i="11"/>
  <c r="C238" i="11"/>
  <c r="J237" i="11"/>
  <c r="C237" i="11"/>
  <c r="J236" i="11"/>
  <c r="C236" i="11"/>
  <c r="J235" i="11"/>
  <c r="C235" i="11"/>
  <c r="J234" i="11"/>
  <c r="C234" i="11"/>
  <c r="J233" i="11"/>
  <c r="C233" i="11"/>
  <c r="J232" i="11"/>
  <c r="C232" i="11"/>
  <c r="J231" i="11"/>
  <c r="C231" i="11"/>
  <c r="J230" i="11"/>
  <c r="C230" i="11"/>
  <c r="J229" i="11"/>
  <c r="C229" i="11"/>
  <c r="J311" i="11"/>
  <c r="C311" i="11"/>
  <c r="J310" i="11"/>
  <c r="C310" i="11"/>
  <c r="J309" i="11"/>
  <c r="C309" i="11"/>
  <c r="J308" i="11"/>
  <c r="C308" i="11"/>
  <c r="J307" i="11"/>
  <c r="C307" i="11"/>
  <c r="J306" i="11"/>
  <c r="C306" i="11"/>
  <c r="J305" i="11"/>
  <c r="C305" i="11"/>
  <c r="J361" i="11"/>
  <c r="C361" i="11"/>
  <c r="J193" i="11"/>
  <c r="C193" i="11"/>
  <c r="J176" i="11"/>
  <c r="C176" i="11"/>
  <c r="J175" i="11"/>
  <c r="C175" i="11"/>
  <c r="J130" i="11"/>
  <c r="C130" i="11"/>
  <c r="J62" i="11"/>
  <c r="C62" i="11"/>
  <c r="J396" i="11"/>
  <c r="C396" i="11"/>
  <c r="J379" i="11"/>
  <c r="C379" i="11"/>
  <c r="J349" i="11"/>
  <c r="C349" i="11"/>
  <c r="J174" i="11"/>
  <c r="C174" i="11"/>
  <c r="J173" i="11"/>
  <c r="C173" i="11"/>
  <c r="J165" i="11"/>
  <c r="C165" i="11"/>
  <c r="J143" i="11"/>
  <c r="C143" i="11"/>
  <c r="J142" i="11"/>
  <c r="C142" i="11"/>
  <c r="J115" i="11"/>
  <c r="C115" i="11"/>
  <c r="J107" i="11"/>
  <c r="C107" i="11"/>
  <c r="J106" i="11"/>
  <c r="C106" i="11"/>
  <c r="J103" i="11"/>
  <c r="C103" i="11"/>
  <c r="J61" i="11"/>
  <c r="C61" i="11"/>
  <c r="J60" i="11"/>
  <c r="C60" i="11"/>
  <c r="J404" i="11"/>
  <c r="C404" i="11"/>
  <c r="J365" i="11"/>
  <c r="C365" i="11"/>
  <c r="J347" i="11"/>
  <c r="C347" i="11"/>
  <c r="J191" i="11"/>
  <c r="C191" i="11"/>
  <c r="J126" i="11"/>
  <c r="C126" i="11"/>
  <c r="J125" i="11"/>
  <c r="C125" i="11"/>
  <c r="J109" i="11"/>
  <c r="C109" i="11"/>
  <c r="J73" i="11"/>
  <c r="J389" i="11"/>
  <c r="J397" i="11"/>
  <c r="J393" i="11"/>
  <c r="J377" i="11"/>
  <c r="I177" i="11"/>
  <c r="J177" i="11" s="1"/>
  <c r="J97" i="11"/>
  <c r="J96" i="11"/>
  <c r="J95" i="11"/>
  <c r="J368" i="11"/>
  <c r="J226" i="11"/>
  <c r="J149" i="11"/>
  <c r="J148" i="11"/>
  <c r="J134" i="11"/>
  <c r="J64" i="11"/>
  <c r="J378" i="11"/>
  <c r="J371" i="11"/>
  <c r="J362" i="11"/>
  <c r="J178" i="11"/>
  <c r="J170" i="11"/>
  <c r="J169" i="11"/>
  <c r="J168" i="11"/>
  <c r="J164" i="11"/>
  <c r="J152" i="11"/>
  <c r="J94" i="11"/>
  <c r="J49" i="11"/>
  <c r="J46" i="11"/>
  <c r="J360" i="11"/>
  <c r="J98" i="11"/>
  <c r="J343" i="11"/>
  <c r="J163" i="11"/>
  <c r="J82" i="11"/>
  <c r="J383" i="11"/>
  <c r="J205" i="11"/>
  <c r="J53" i="11"/>
  <c r="J388" i="11"/>
  <c r="J363" i="11"/>
  <c r="J201" i="11"/>
  <c r="J198" i="11"/>
  <c r="J197" i="11"/>
  <c r="J190" i="11"/>
  <c r="J189" i="11"/>
  <c r="J184" i="11"/>
  <c r="J180" i="11"/>
  <c r="J162" i="11"/>
  <c r="J161" i="11"/>
  <c r="J141" i="11"/>
  <c r="J140" i="11"/>
  <c r="J128" i="11"/>
  <c r="J127" i="11"/>
  <c r="J122" i="11"/>
  <c r="J121" i="11"/>
  <c r="J119" i="11"/>
  <c r="J101" i="11"/>
  <c r="J91" i="11"/>
  <c r="J63" i="11"/>
  <c r="J384" i="11"/>
  <c r="J374" i="11"/>
  <c r="J373" i="11"/>
  <c r="J372" i="11"/>
  <c r="J341" i="11"/>
  <c r="J340" i="11"/>
  <c r="J221" i="11"/>
  <c r="J219" i="11"/>
  <c r="J211" i="11"/>
  <c r="J210" i="11"/>
  <c r="J145" i="11"/>
  <c r="J102" i="11"/>
  <c r="J86" i="11"/>
  <c r="J47" i="11"/>
  <c r="C38" i="11"/>
  <c r="C37" i="11"/>
  <c r="C30" i="11"/>
  <c r="C29" i="11"/>
  <c r="C28" i="11"/>
  <c r="C27" i="11"/>
  <c r="C21" i="11"/>
  <c r="J411" i="10"/>
  <c r="J408" i="10"/>
  <c r="J407" i="10"/>
  <c r="J406" i="10"/>
  <c r="J405" i="10"/>
  <c r="J404" i="10"/>
  <c r="J403" i="10"/>
  <c r="J402" i="10"/>
  <c r="J401" i="10"/>
  <c r="J400" i="10"/>
  <c r="J399" i="10"/>
  <c r="J398" i="10"/>
  <c r="J397" i="10"/>
  <c r="J396" i="10"/>
  <c r="J395" i="10"/>
  <c r="J394" i="10"/>
  <c r="J393" i="10"/>
  <c r="J392" i="10"/>
  <c r="J391" i="10"/>
  <c r="J390" i="10"/>
  <c r="J389" i="10"/>
  <c r="J388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J314" i="10"/>
  <c r="J313" i="10"/>
  <c r="J311" i="10"/>
  <c r="J310" i="10"/>
  <c r="J309" i="10"/>
  <c r="J308" i="10"/>
  <c r="J307" i="10"/>
  <c r="J306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39" i="10"/>
  <c r="I415" i="10"/>
  <c r="L411" i="10"/>
  <c r="L408" i="10"/>
  <c r="L407" i="10"/>
  <c r="L406" i="10"/>
  <c r="L405" i="10"/>
  <c r="L404" i="10"/>
  <c r="L403" i="10"/>
  <c r="L402" i="10"/>
  <c r="L401" i="10"/>
  <c r="L400" i="10"/>
  <c r="L399" i="10"/>
  <c r="L398" i="10"/>
  <c r="L397" i="10"/>
  <c r="L396" i="10"/>
  <c r="L395" i="10"/>
  <c r="L394" i="10"/>
  <c r="L393" i="10"/>
  <c r="L392" i="10"/>
  <c r="L391" i="10"/>
  <c r="L390" i="10"/>
  <c r="L389" i="10"/>
  <c r="L341" i="10"/>
  <c r="L342" i="10"/>
  <c r="L343" i="10"/>
  <c r="L344" i="10"/>
  <c r="L345" i="10"/>
  <c r="L346" i="10"/>
  <c r="L347" i="10"/>
  <c r="L348" i="10"/>
  <c r="L349" i="10"/>
  <c r="L350" i="10"/>
  <c r="L351" i="10"/>
  <c r="L352" i="10"/>
  <c r="L353" i="10"/>
  <c r="L354" i="10"/>
  <c r="L355" i="10"/>
  <c r="L356" i="10"/>
  <c r="L357" i="10"/>
  <c r="L358" i="10"/>
  <c r="L359" i="10"/>
  <c r="L360" i="10"/>
  <c r="L361" i="10"/>
  <c r="L362" i="10"/>
  <c r="L363" i="10"/>
  <c r="L364" i="10"/>
  <c r="L365" i="10"/>
  <c r="L366" i="10"/>
  <c r="L367" i="10"/>
  <c r="L368" i="10"/>
  <c r="L369" i="10"/>
  <c r="L370" i="10"/>
  <c r="L371" i="10"/>
  <c r="L372" i="10"/>
  <c r="L373" i="10"/>
  <c r="L374" i="10"/>
  <c r="L375" i="10"/>
  <c r="L376" i="10"/>
  <c r="L377" i="10"/>
  <c r="L378" i="10"/>
  <c r="L379" i="10"/>
  <c r="L380" i="10"/>
  <c r="L381" i="10"/>
  <c r="L382" i="10"/>
  <c r="L383" i="10"/>
  <c r="L384" i="10"/>
  <c r="L385" i="10"/>
  <c r="L386" i="10"/>
  <c r="L387" i="10"/>
  <c r="L340" i="10"/>
  <c r="L339" i="10"/>
  <c r="L237" i="10"/>
  <c r="L238" i="10"/>
  <c r="L239" i="10"/>
  <c r="L240" i="10"/>
  <c r="L241" i="10"/>
  <c r="L242" i="10"/>
  <c r="L243" i="10"/>
  <c r="L244" i="10"/>
  <c r="L245" i="10"/>
  <c r="L246" i="10"/>
  <c r="L247" i="10"/>
  <c r="L248" i="10"/>
  <c r="L249" i="10"/>
  <c r="L250" i="10"/>
  <c r="L251" i="10"/>
  <c r="L252" i="10"/>
  <c r="L253" i="10"/>
  <c r="L254" i="10"/>
  <c r="L255" i="10"/>
  <c r="L256" i="10"/>
  <c r="L257" i="10"/>
  <c r="L258" i="10"/>
  <c r="L259" i="10"/>
  <c r="L260" i="10"/>
  <c r="L261" i="10"/>
  <c r="L262" i="10"/>
  <c r="L263" i="10"/>
  <c r="L264" i="10"/>
  <c r="L265" i="10"/>
  <c r="L266" i="10"/>
  <c r="L267" i="10"/>
  <c r="L268" i="10"/>
  <c r="L269" i="10"/>
  <c r="L270" i="10"/>
  <c r="L271" i="10"/>
  <c r="L272" i="10"/>
  <c r="L273" i="10"/>
  <c r="L274" i="10"/>
  <c r="L275" i="10"/>
  <c r="L276" i="10"/>
  <c r="L277" i="10"/>
  <c r="L278" i="10"/>
  <c r="L279" i="10"/>
  <c r="L280" i="10"/>
  <c r="L281" i="10"/>
  <c r="L282" i="10"/>
  <c r="L283" i="10"/>
  <c r="L284" i="10"/>
  <c r="L285" i="10"/>
  <c r="L286" i="10"/>
  <c r="L287" i="10"/>
  <c r="L288" i="10"/>
  <c r="L289" i="10"/>
  <c r="L290" i="10"/>
  <c r="L291" i="10"/>
  <c r="L292" i="10"/>
  <c r="L293" i="10"/>
  <c r="L294" i="10"/>
  <c r="L295" i="10"/>
  <c r="L296" i="10"/>
  <c r="L297" i="10"/>
  <c r="L298" i="10"/>
  <c r="L299" i="10"/>
  <c r="L300" i="10"/>
  <c r="L301" i="10"/>
  <c r="L302" i="10"/>
  <c r="L303" i="10"/>
  <c r="L304" i="10"/>
  <c r="L305" i="10"/>
  <c r="L306" i="10"/>
  <c r="L307" i="10"/>
  <c r="L308" i="10"/>
  <c r="L309" i="10"/>
  <c r="L310" i="10"/>
  <c r="L311" i="10"/>
  <c r="L312" i="10"/>
  <c r="L313" i="10"/>
  <c r="L314" i="10"/>
  <c r="L315" i="10"/>
  <c r="L316" i="10"/>
  <c r="L317" i="10"/>
  <c r="L318" i="10"/>
  <c r="L319" i="10"/>
  <c r="L320" i="10"/>
  <c r="L321" i="10"/>
  <c r="L322" i="10"/>
  <c r="L323" i="10"/>
  <c r="L324" i="10"/>
  <c r="L325" i="10"/>
  <c r="L326" i="10"/>
  <c r="L327" i="10"/>
  <c r="L328" i="10"/>
  <c r="L329" i="10"/>
  <c r="L330" i="10"/>
  <c r="L331" i="10"/>
  <c r="L332" i="10"/>
  <c r="L333" i="10"/>
  <c r="L334" i="10"/>
  <c r="L335" i="10"/>
  <c r="L336" i="10"/>
  <c r="L337" i="10"/>
  <c r="L338" i="10"/>
  <c r="L236" i="10"/>
  <c r="N412" i="10"/>
  <c r="C410" i="10"/>
  <c r="C409" i="10"/>
  <c r="C408" i="10"/>
  <c r="C407" i="10"/>
  <c r="C406" i="10"/>
  <c r="C405" i="10"/>
  <c r="C404" i="10"/>
  <c r="C387" i="10"/>
  <c r="C385" i="10"/>
  <c r="C384" i="10"/>
  <c r="C383" i="10"/>
  <c r="C382" i="10"/>
  <c r="C381" i="10"/>
  <c r="C380" i="10"/>
  <c r="C379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39" i="10"/>
  <c r="C336" i="10"/>
  <c r="C335" i="10"/>
  <c r="C334" i="10"/>
  <c r="C333" i="10"/>
  <c r="C332" i="10"/>
  <c r="C331" i="10"/>
  <c r="C330" i="10"/>
  <c r="C329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C312" i="10"/>
  <c r="C311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33" i="10"/>
  <c r="C230" i="10"/>
  <c r="C229" i="10"/>
  <c r="C228" i="10"/>
  <c r="C227" i="10"/>
  <c r="C226" i="10"/>
  <c r="C225" i="10"/>
  <c r="C224" i="10"/>
  <c r="C223" i="10"/>
  <c r="C222" i="10"/>
  <c r="C221" i="10"/>
  <c r="C220" i="10"/>
  <c r="C219" i="10"/>
  <c r="C218" i="10"/>
  <c r="C217" i="10"/>
  <c r="C216" i="10"/>
  <c r="C215" i="10"/>
  <c r="C214" i="10"/>
  <c r="C213" i="10"/>
  <c r="C212" i="10"/>
  <c r="C211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I103" i="10"/>
  <c r="I412" i="10" s="1"/>
  <c r="I413" i="10" s="1"/>
  <c r="C38" i="10"/>
  <c r="C37" i="10"/>
  <c r="C30" i="10"/>
  <c r="C29" i="10"/>
  <c r="C28" i="10"/>
  <c r="C27" i="10"/>
  <c r="C21" i="10"/>
  <c r="D1" i="9"/>
  <c r="E1" i="9" s="1"/>
  <c r="B86" i="9"/>
  <c r="B415" i="9" s="1"/>
  <c r="J412" i="8"/>
  <c r="C410" i="8"/>
  <c r="C409" i="8"/>
  <c r="C408" i="8"/>
  <c r="C407" i="8"/>
  <c r="C406" i="8"/>
  <c r="C405" i="8"/>
  <c r="C404" i="8"/>
  <c r="C388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38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33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I103" i="8"/>
  <c r="I412" i="8"/>
  <c r="I413" i="8" s="1"/>
  <c r="C38" i="8"/>
  <c r="C37" i="8"/>
  <c r="C30" i="8"/>
  <c r="C29" i="8"/>
  <c r="C28" i="8"/>
  <c r="C27" i="8"/>
  <c r="C21" i="8"/>
  <c r="J411" i="7"/>
  <c r="C409" i="7"/>
  <c r="C408" i="7"/>
  <c r="C407" i="7"/>
  <c r="C406" i="7"/>
  <c r="C405" i="7"/>
  <c r="C404" i="7"/>
  <c r="C403" i="7"/>
  <c r="C387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232" i="7"/>
  <c r="C373" i="7"/>
  <c r="C372" i="7"/>
  <c r="C371" i="7"/>
  <c r="C370" i="7"/>
  <c r="C369" i="7"/>
  <c r="C368" i="7"/>
  <c r="C367" i="7"/>
  <c r="C337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I102" i="7"/>
  <c r="I411" i="7"/>
  <c r="C38" i="7"/>
  <c r="C37" i="7"/>
  <c r="C30" i="7"/>
  <c r="C29" i="7"/>
  <c r="C28" i="7"/>
  <c r="C27" i="7"/>
  <c r="C21" i="7"/>
  <c r="J409" i="6"/>
  <c r="C407" i="6"/>
  <c r="C406" i="6"/>
  <c r="C405" i="6"/>
  <c r="C404" i="6"/>
  <c r="C403" i="6"/>
  <c r="C402" i="6"/>
  <c r="C401" i="6"/>
  <c r="C385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34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I102" i="6"/>
  <c r="I409" i="6" s="1"/>
  <c r="C38" i="6"/>
  <c r="C37" i="6"/>
  <c r="C30" i="6"/>
  <c r="C29" i="6"/>
  <c r="C28" i="6"/>
  <c r="C27" i="6"/>
  <c r="C21" i="6"/>
  <c r="I102" i="1"/>
  <c r="C49" i="5"/>
  <c r="C4" i="5"/>
  <c r="C51" i="5"/>
  <c r="C29" i="5"/>
  <c r="C21" i="5"/>
  <c r="C28" i="5"/>
  <c r="C44" i="5"/>
  <c r="C15" i="5"/>
  <c r="C26" i="5"/>
  <c r="C27" i="5"/>
  <c r="C9" i="5"/>
  <c r="C48" i="5"/>
  <c r="C47" i="5"/>
  <c r="C19" i="5"/>
  <c r="C6" i="5"/>
  <c r="C23" i="5"/>
  <c r="C13" i="5"/>
  <c r="C8" i="5"/>
  <c r="C3" i="5"/>
  <c r="C41" i="5"/>
  <c r="C2" i="5"/>
  <c r="D39" i="4"/>
  <c r="D34" i="4"/>
  <c r="D27" i="4"/>
  <c r="D10" i="4"/>
  <c r="D11" i="4"/>
  <c r="D19" i="4"/>
  <c r="D22" i="4"/>
  <c r="D23" i="4"/>
  <c r="D24" i="4"/>
  <c r="D28" i="4"/>
  <c r="D31" i="4"/>
  <c r="D32" i="4"/>
  <c r="D33" i="4"/>
  <c r="D38" i="4"/>
  <c r="D41" i="4"/>
  <c r="D44" i="4"/>
  <c r="D47" i="4"/>
  <c r="D49" i="4"/>
  <c r="D50" i="4"/>
  <c r="D12" i="4"/>
  <c r="D14" i="4"/>
  <c r="D15" i="4"/>
  <c r="D16" i="4"/>
  <c r="D3" i="4"/>
  <c r="D4" i="4"/>
  <c r="D45" i="4"/>
  <c r="D5" i="4"/>
  <c r="D40" i="4"/>
  <c r="D2" i="4"/>
  <c r="D29" i="4"/>
  <c r="D43" i="4"/>
  <c r="D1" i="4"/>
  <c r="D8" i="4"/>
  <c r="D9" i="4"/>
  <c r="D20" i="4"/>
  <c r="D21" i="4"/>
  <c r="D25" i="4"/>
  <c r="D30" i="4"/>
  <c r="D35" i="4"/>
  <c r="D36" i="4"/>
  <c r="D7" i="4"/>
  <c r="D17" i="4"/>
  <c r="D18" i="4"/>
  <c r="D42" i="4"/>
  <c r="D48" i="4"/>
  <c r="D46" i="4"/>
  <c r="D51" i="4"/>
  <c r="D6" i="4"/>
  <c r="D13" i="4"/>
  <c r="D26" i="4"/>
  <c r="D37" i="4"/>
  <c r="C334" i="1"/>
  <c r="I409" i="1"/>
  <c r="I411" i="1"/>
  <c r="C295" i="1"/>
  <c r="C296" i="1"/>
  <c r="C297" i="1"/>
  <c r="C298" i="1"/>
  <c r="C299" i="1"/>
  <c r="C300" i="1"/>
  <c r="C364" i="1"/>
  <c r="C27" i="1"/>
  <c r="C401" i="1"/>
  <c r="C402" i="1"/>
  <c r="C403" i="1"/>
  <c r="C37" i="1"/>
  <c r="C38" i="1"/>
  <c r="C108" i="1"/>
  <c r="C109" i="1"/>
  <c r="C110" i="1"/>
  <c r="C111" i="1"/>
  <c r="C112" i="1"/>
  <c r="C113" i="1"/>
  <c r="C114" i="1"/>
  <c r="C301" i="1"/>
  <c r="C302" i="1"/>
  <c r="C303" i="1"/>
  <c r="C304" i="1"/>
  <c r="C28" i="1"/>
  <c r="C29" i="1"/>
  <c r="C365" i="1"/>
  <c r="C366" i="1"/>
  <c r="C404" i="1"/>
  <c r="C115" i="1"/>
  <c r="C116" i="1"/>
  <c r="C117" i="1"/>
  <c r="C118" i="1"/>
  <c r="C119" i="1"/>
  <c r="C120" i="1"/>
  <c r="C121" i="1"/>
  <c r="C122" i="1"/>
  <c r="C21" i="1"/>
  <c r="C123" i="1"/>
  <c r="C124" i="1"/>
  <c r="C125" i="1"/>
  <c r="C126" i="1"/>
  <c r="C127" i="1"/>
  <c r="C128" i="1"/>
  <c r="C305" i="1"/>
  <c r="C306" i="1"/>
  <c r="C307" i="1"/>
  <c r="C308" i="1"/>
  <c r="C309" i="1"/>
  <c r="C310" i="1"/>
  <c r="C311" i="1"/>
  <c r="C312" i="1"/>
  <c r="C367" i="1"/>
  <c r="C368" i="1"/>
  <c r="C369" i="1"/>
  <c r="C370" i="1"/>
  <c r="C371" i="1"/>
  <c r="C30" i="1"/>
  <c r="C372" i="1"/>
  <c r="C373" i="1"/>
  <c r="C374" i="1"/>
  <c r="C375" i="1"/>
  <c r="C385" i="1"/>
  <c r="C405" i="1"/>
  <c r="C406" i="1"/>
  <c r="C407" i="1"/>
  <c r="C129" i="1"/>
  <c r="C130" i="1"/>
  <c r="C131" i="1"/>
  <c r="C132" i="1"/>
  <c r="C133" i="1"/>
  <c r="C134" i="1"/>
  <c r="C313" i="1"/>
  <c r="C314" i="1"/>
  <c r="C315" i="1"/>
  <c r="C316" i="1"/>
  <c r="C317" i="1"/>
  <c r="C376" i="1"/>
  <c r="C377" i="1"/>
  <c r="C378" i="1"/>
  <c r="C379" i="1"/>
  <c r="C380" i="1"/>
  <c r="C383" i="1"/>
  <c r="C135" i="1"/>
  <c r="C136" i="1"/>
  <c r="C137" i="1"/>
  <c r="C138" i="1"/>
  <c r="C139" i="1"/>
  <c r="C140" i="1"/>
  <c r="C141" i="1"/>
  <c r="C318" i="1"/>
  <c r="C381" i="1"/>
  <c r="C382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319" i="1"/>
  <c r="C320" i="1"/>
  <c r="C321" i="1"/>
  <c r="C322" i="1"/>
  <c r="C323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324" i="1"/>
  <c r="C325" i="1"/>
  <c r="C326" i="1"/>
  <c r="C327" i="1"/>
  <c r="C328" i="1"/>
  <c r="C329" i="1"/>
  <c r="C330" i="1"/>
  <c r="C331" i="1"/>
  <c r="C289" i="1"/>
  <c r="C290" i="1"/>
  <c r="C291" i="1"/>
  <c r="C292" i="1"/>
  <c r="C293" i="1"/>
  <c r="C294" i="1"/>
  <c r="C288" i="1"/>
  <c r="J409" i="1"/>
  <c r="I413" i="7"/>
  <c r="I412" i="7"/>
  <c r="I410" i="1"/>
  <c r="I414" i="8"/>
  <c r="L415" i="10"/>
  <c r="I410" i="6" l="1"/>
  <c r="I411" i="6"/>
  <c r="B412" i="9"/>
  <c r="J103" i="10"/>
  <c r="J415" i="11"/>
  <c r="L415" i="11"/>
  <c r="I412" i="11"/>
  <c r="I414" i="10"/>
  <c r="J415" i="10"/>
  <c r="B414" i="9" l="1"/>
  <c r="B413" i="9"/>
  <c r="I413" i="11"/>
  <c r="I414" i="11"/>
</calcChain>
</file>

<file path=xl/comments1.xml><?xml version="1.0" encoding="utf-8"?>
<comments xmlns="http://schemas.openxmlformats.org/spreadsheetml/2006/main">
  <authors>
    <author>aneptune</author>
  </authors>
  <commentList>
    <comment ref="I34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5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6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8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77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used to say 43/11</t>
        </r>
      </text>
    </comment>
  </commentList>
</comments>
</file>

<file path=xl/comments2.xml><?xml version="1.0" encoding="utf-8"?>
<comments xmlns="http://schemas.openxmlformats.org/spreadsheetml/2006/main">
  <authors>
    <author>aneptune</author>
  </authors>
  <commentList>
    <comment ref="I34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5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6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8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104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used to say 43/11</t>
        </r>
      </text>
    </comment>
  </commentList>
</comments>
</file>

<file path=xl/comments3.xml><?xml version="1.0" encoding="utf-8"?>
<comments xmlns="http://schemas.openxmlformats.org/spreadsheetml/2006/main">
  <authors>
    <author>aneptune</author>
  </authors>
  <commentList>
    <comment ref="I34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5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6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38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I104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used to say 43/11</t>
        </r>
      </text>
    </comment>
  </commentList>
</comments>
</file>

<file path=xl/comments4.xml><?xml version="1.0" encoding="utf-8"?>
<comments xmlns="http://schemas.openxmlformats.org/spreadsheetml/2006/main">
  <authors>
    <author>aneptune</author>
  </authors>
  <commentList>
    <comment ref="B87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used to say 43/11</t>
        </r>
      </text>
    </comment>
    <comment ref="B384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B385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B386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B387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  <comment ref="B388" authorId="0">
      <text>
        <r>
          <rPr>
            <b/>
            <sz val="8"/>
            <color indexed="81"/>
            <rFont val="Tahoma"/>
            <family val="2"/>
          </rPr>
          <t>aneptune:</t>
        </r>
        <r>
          <rPr>
            <sz val="8"/>
            <color indexed="81"/>
            <rFont val="Tahoma"/>
            <family val="2"/>
          </rPr>
          <t xml:space="preserve">
1 wave</t>
        </r>
      </text>
    </comment>
  </commentList>
</comments>
</file>

<file path=xl/sharedStrings.xml><?xml version="1.0" encoding="utf-8"?>
<sst xmlns="http://schemas.openxmlformats.org/spreadsheetml/2006/main" count="21556" uniqueCount="491">
  <si>
    <t>Name</t>
  </si>
  <si>
    <t>Page</t>
  </si>
  <si>
    <t>Letter Code</t>
  </si>
  <si>
    <t>Type</t>
  </si>
  <si>
    <t>Surface</t>
  </si>
  <si>
    <t>Lighting</t>
  </si>
  <si>
    <t>Comments</t>
  </si>
  <si>
    <t>Old Chemistry Building</t>
  </si>
  <si>
    <t>A</t>
  </si>
  <si>
    <t>Ladder</t>
  </si>
  <si>
    <t>Cement</t>
  </si>
  <si>
    <t>Parking Lot A9</t>
  </si>
  <si>
    <t>West Sidewalk</t>
  </si>
  <si>
    <t>B</t>
  </si>
  <si>
    <t>Inverted U</t>
  </si>
  <si>
    <t>Street</t>
  </si>
  <si>
    <t>N. Campus Parking Deck</t>
  </si>
  <si>
    <t>Coordinated Science Lab</t>
  </si>
  <si>
    <t>C</t>
  </si>
  <si>
    <t>Beckman Inst.</t>
  </si>
  <si>
    <t>D</t>
  </si>
  <si>
    <t>F</t>
  </si>
  <si>
    <t>Grass</t>
  </si>
  <si>
    <t>G</t>
  </si>
  <si>
    <t>H</t>
  </si>
  <si>
    <t>I</t>
  </si>
  <si>
    <t>J</t>
  </si>
  <si>
    <t>K</t>
  </si>
  <si>
    <t>Rocks</t>
  </si>
  <si>
    <t>L</t>
  </si>
  <si>
    <t>Brick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</si>
  <si>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</si>
  <si>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</si>
  <si>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</si>
  <si>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</si>
  <si>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</si>
  <si>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</si>
  <si>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</si>
  <si>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</si>
  <si>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</si>
  <si>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</si>
  <si>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</si>
  <si>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</si>
  <si>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</si>
  <si>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</si>
  <si>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</si>
  <si>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</si>
  <si>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</si>
  <si>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</si>
  <si>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</si>
  <si>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</si>
  <si>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</si>
  <si>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</si>
  <si>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</si>
  <si>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Obstructs sidewalk</t>
  </si>
  <si>
    <t>Gravel</t>
  </si>
  <si>
    <t>Parking Lot</t>
  </si>
  <si>
    <t>Mulch</t>
  </si>
  <si>
    <t>Units</t>
  </si>
  <si>
    <t>In car space</t>
  </si>
  <si>
    <t>Lights</t>
  </si>
  <si>
    <t>None</t>
  </si>
  <si>
    <t>Overtaken by bush</t>
  </si>
  <si>
    <t>Under generator</t>
  </si>
  <si>
    <t>Dirt</t>
  </si>
  <si>
    <t>Very rusted</t>
  </si>
  <si>
    <t>Asphalt</t>
  </si>
  <si>
    <t>1 Loop missing; 3 loops broken</t>
  </si>
  <si>
    <t>Behind bushes, very rusted</t>
  </si>
  <si>
    <t>1ft btwn wall and rack</t>
  </si>
  <si>
    <t>South Side</t>
  </si>
  <si>
    <t>Newmark Lab</t>
  </si>
  <si>
    <t>Location (Side)</t>
  </si>
  <si>
    <t xml:space="preserve">West </t>
  </si>
  <si>
    <t xml:space="preserve">East </t>
  </si>
  <si>
    <t xml:space="preserve">North </t>
  </si>
  <si>
    <t xml:space="preserve">Southwest </t>
  </si>
  <si>
    <t xml:space="preserve">Northeast </t>
  </si>
  <si>
    <t>NCSA Building</t>
  </si>
  <si>
    <t>West</t>
  </si>
  <si>
    <t>Siebel Center</t>
  </si>
  <si>
    <t>Northwest</t>
  </si>
  <si>
    <t>Uni High</t>
  </si>
  <si>
    <t>619 S Wright St</t>
  </si>
  <si>
    <t>Sidewalk</t>
  </si>
  <si>
    <t>Southeast Corner</t>
  </si>
  <si>
    <t>Vivarium</t>
  </si>
  <si>
    <t>South</t>
  </si>
  <si>
    <t>Parking Lot A3</t>
  </si>
  <si>
    <t>Kenney Gym Annex</t>
  </si>
  <si>
    <t>North</t>
  </si>
  <si>
    <t>CSO Consulting Office</t>
  </si>
  <si>
    <t>Ceramics Building</t>
  </si>
  <si>
    <t>Parking Lot B1</t>
  </si>
  <si>
    <t>Aviation Ground School</t>
  </si>
  <si>
    <t>Nuclear Radiation Lab</t>
  </si>
  <si>
    <t>Transportation Building</t>
  </si>
  <si>
    <t>Southeast</t>
  </si>
  <si>
    <t>Mechanical Engineering</t>
  </si>
  <si>
    <t>Material Science</t>
  </si>
  <si>
    <t>Mechanical Engineering Lab</t>
  </si>
  <si>
    <t>Grainger Library</t>
  </si>
  <si>
    <t>E</t>
  </si>
  <si>
    <t>Loops</t>
  </si>
  <si>
    <t>Bricks</t>
  </si>
  <si>
    <t>Towels wrapped to 4 Us</t>
  </si>
  <si>
    <t>Wave</t>
  </si>
  <si>
    <t>1(4)</t>
  </si>
  <si>
    <t>Covered, against wall</t>
  </si>
  <si>
    <t>Against wall</t>
  </si>
  <si>
    <t>In bushes</t>
  </si>
  <si>
    <t>Public Safety</t>
  </si>
  <si>
    <t>Parking Lot B18</t>
  </si>
  <si>
    <t>Center</t>
  </si>
  <si>
    <t>Daniels Hall</t>
  </si>
  <si>
    <t>Engineering Sciences</t>
  </si>
  <si>
    <t xml:space="preserve">102 S Gregory </t>
  </si>
  <si>
    <t>Parking Lot B10</t>
  </si>
  <si>
    <t>Hendrick House</t>
  </si>
  <si>
    <t>Loomis Lab</t>
  </si>
  <si>
    <t>202 N Harvey</t>
  </si>
  <si>
    <t>WILL</t>
  </si>
  <si>
    <t>Library Remote Storage</t>
  </si>
  <si>
    <t>Next to dumpster</t>
  </si>
  <si>
    <t>Covered</t>
  </si>
  <si>
    <t>Beckwith Hall</t>
  </si>
  <si>
    <t>Personnel Services</t>
  </si>
  <si>
    <t>Campus Rec Outdoor Center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</si>
  <si>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</si>
  <si>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</si>
  <si>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</si>
  <si>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</si>
  <si>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</si>
  <si>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</si>
  <si>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</si>
  <si>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</si>
  <si>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</si>
  <si>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1(3)</t>
  </si>
  <si>
    <t>Cement/brick</t>
  </si>
  <si>
    <t>Behind bushes</t>
  </si>
  <si>
    <t>1 Street light for whole block</t>
  </si>
  <si>
    <t>Covered, hidden from street</t>
  </si>
  <si>
    <t>Parallel to curb</t>
  </si>
  <si>
    <t>All bikes abandoned, poor street access</t>
  </si>
  <si>
    <t>Parallel to curb, 22" apart</t>
  </si>
  <si>
    <t>Bike improperly locked</t>
  </si>
  <si>
    <t>4" from trash can</t>
  </si>
  <si>
    <t>1" from curb/planters</t>
  </si>
  <si>
    <t>Huff Hall</t>
  </si>
  <si>
    <t xml:space="preserve">Business Instructional </t>
  </si>
  <si>
    <t>5 severely bent</t>
  </si>
  <si>
    <t>Motorcycle Parking</t>
  </si>
  <si>
    <t>Materials Research Lab</t>
  </si>
  <si>
    <t>Environmental Health and Safety</t>
  </si>
  <si>
    <t>Armory</t>
  </si>
  <si>
    <t>Illini Manor</t>
  </si>
  <si>
    <t>Illini Tower</t>
  </si>
  <si>
    <t>Irwin Academic Services</t>
  </si>
  <si>
    <t>Parking Lot E3</t>
  </si>
  <si>
    <t>Sixth St. 1000 S. Block</t>
  </si>
  <si>
    <t>Newman Hall</t>
  </si>
  <si>
    <t>West Courtyard</t>
  </si>
  <si>
    <t>Speech and Hearing Sciences</t>
  </si>
  <si>
    <t>Psychology</t>
  </si>
  <si>
    <t>On sidewalk</t>
  </si>
  <si>
    <t>600 East Daniels</t>
  </si>
  <si>
    <t xml:space="preserve">South </t>
  </si>
  <si>
    <t>890 South Sixth Street</t>
  </si>
  <si>
    <t>Community United Church</t>
  </si>
  <si>
    <t>Library and Info Sciences</t>
  </si>
  <si>
    <t>912 S Fifth</t>
  </si>
  <si>
    <t>Sherman Hall</t>
  </si>
  <si>
    <t>McKinley Foundation</t>
  </si>
  <si>
    <t>Presby Hall</t>
  </si>
  <si>
    <t>John St. 500 E Block</t>
  </si>
  <si>
    <t>Cohen Center</t>
  </si>
  <si>
    <t>510 E John</t>
  </si>
  <si>
    <t>Sixth and John</t>
  </si>
  <si>
    <t>Northeast Corner</t>
  </si>
  <si>
    <t>Northwest Corner</t>
  </si>
  <si>
    <t>TIS Bookstore</t>
  </si>
  <si>
    <t>Firehaus Bar</t>
  </si>
  <si>
    <t>Sixth and Green</t>
  </si>
  <si>
    <t>Southwest Corner</t>
  </si>
  <si>
    <t>Walgreens</t>
  </si>
  <si>
    <t>Northeast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</si>
  <si>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</si>
  <si>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</si>
  <si>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</si>
  <si>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</si>
  <si>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</si>
  <si>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</si>
  <si>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</si>
  <si>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</si>
  <si>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</si>
  <si>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</si>
  <si>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</si>
  <si>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</si>
  <si>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</si>
  <si>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</si>
  <si>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</si>
  <si>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</si>
  <si>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</si>
  <si>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</si>
  <si>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</si>
  <si>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</si>
  <si>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lots of holes</t>
  </si>
  <si>
    <t>Parallel to street</t>
  </si>
  <si>
    <t>Shade trees</t>
  </si>
  <si>
    <t>Small ladder</t>
  </si>
  <si>
    <t>Perpendicular to street</t>
  </si>
  <si>
    <t>"Bikes must be parked in rack" sign</t>
  </si>
  <si>
    <t>shaded</t>
  </si>
  <si>
    <t>End of racks beaten up</t>
  </si>
  <si>
    <t>On sidewalk, very rusted</t>
  </si>
  <si>
    <t>Loops broken and missing, very rusted</t>
  </si>
  <si>
    <t>Blocked by UPS drop box</t>
  </si>
  <si>
    <t>Many loops missing and broken</t>
  </si>
  <si>
    <t>64' of empty pole that once had loops</t>
  </si>
  <si>
    <t>6" from large tree</t>
  </si>
  <si>
    <t>rusted</t>
  </si>
  <si>
    <t>In overgrown bush</t>
  </si>
  <si>
    <t>Gravel/Grass</t>
  </si>
  <si>
    <t>Dumpster adjacent</t>
  </si>
  <si>
    <t>3 Ladder racks are only 2ft high</t>
  </si>
  <si>
    <t>"No bike riding sign" posted</t>
  </si>
  <si>
    <t>Missing 1/3 of loops</t>
  </si>
  <si>
    <t>4 mopeds</t>
  </si>
  <si>
    <t>Bushed</t>
  </si>
  <si>
    <t>Rusted, 7 loops missing</t>
  </si>
  <si>
    <t>Construction</t>
  </si>
  <si>
    <t>15 loops missing</t>
  </si>
  <si>
    <t>80ft pole with no loops</t>
  </si>
  <si>
    <t>Curbside</t>
  </si>
  <si>
    <t>On sidewalk, perpendicular to street</t>
  </si>
  <si>
    <t>Natural History Building</t>
  </si>
  <si>
    <t>Bevier Hall</t>
  </si>
  <si>
    <t>Genomic Biology</t>
  </si>
  <si>
    <t>Smith Hall</t>
  </si>
  <si>
    <t>Main Library</t>
  </si>
  <si>
    <t>Lincoln Hall</t>
  </si>
  <si>
    <t>Gregory Hall</t>
  </si>
  <si>
    <t>Illini Union Bookstore</t>
  </si>
  <si>
    <t>Coble Hall</t>
  </si>
  <si>
    <t>Turner Student Services</t>
  </si>
  <si>
    <t>Everitt Lab</t>
  </si>
  <si>
    <t>Altgeld Hall</t>
  </si>
  <si>
    <t>Henry Administration</t>
  </si>
  <si>
    <t>Illini Union</t>
  </si>
  <si>
    <t>Southwest</t>
  </si>
  <si>
    <t>English Building</t>
  </si>
  <si>
    <t>David Kinley Hall</t>
  </si>
  <si>
    <t>Wholers Hall</t>
  </si>
  <si>
    <t>YMCA</t>
  </si>
  <si>
    <t>Psychology Building</t>
  </si>
  <si>
    <t>Wright and Green</t>
  </si>
  <si>
    <t>Engineering Hall</t>
  </si>
  <si>
    <t>Material Sciences and Engineering</t>
  </si>
  <si>
    <t>Korean United Methodist</t>
  </si>
  <si>
    <t>Burrill Hall</t>
  </si>
  <si>
    <t>Morrill Hall</t>
  </si>
  <si>
    <t>Medical Sciences Building</t>
  </si>
  <si>
    <t>Roger Adams Lab</t>
  </si>
  <si>
    <t>Davenport Hall</t>
  </si>
  <si>
    <t>Parking Lot D2</t>
  </si>
  <si>
    <t>Foreign Languages Building</t>
  </si>
  <si>
    <t>School of Social Work Annex</t>
  </si>
  <si>
    <t>Nevada Cites Computer Lab</t>
  </si>
  <si>
    <t>Minority Affairs</t>
  </si>
  <si>
    <t>Cultural Programs</t>
  </si>
  <si>
    <t>Davenport/Chem Annex</t>
  </si>
  <si>
    <t>Noyes Lab</t>
  </si>
  <si>
    <t>Follett's Bookstore</t>
  </si>
  <si>
    <t>Bike path blocked by Stopwatch</t>
  </si>
  <si>
    <t>St. John Episcopal Church</t>
  </si>
  <si>
    <t>CC</t>
  </si>
  <si>
    <t>DD</t>
  </si>
  <si>
    <t>EE</t>
  </si>
  <si>
    <t>FF</t>
  </si>
  <si>
    <t>GG</t>
  </si>
  <si>
    <t>MM</t>
  </si>
  <si>
    <t>MN</t>
  </si>
  <si>
    <t>MO</t>
  </si>
  <si>
    <t>MP</t>
  </si>
  <si>
    <t>MQ</t>
  </si>
  <si>
    <t>MR</t>
  </si>
  <si>
    <t>MS</t>
  </si>
  <si>
    <t>83 illegally parked</t>
  </si>
  <si>
    <t>Needs paint</t>
  </si>
  <si>
    <t>Bike locked across rack</t>
  </si>
  <si>
    <t>Beat up and rusty</t>
  </si>
  <si>
    <t>One pole missing all loops</t>
  </si>
  <si>
    <t>New cement</t>
  </si>
  <si>
    <t>Near "treacherous" sidewalk</t>
  </si>
  <si>
    <t>Private property</t>
  </si>
  <si>
    <t>Against wall of apartments</t>
  </si>
  <si>
    <t>1(4)+1(6)</t>
  </si>
  <si>
    <t>Covered and private</t>
  </si>
  <si>
    <t>Sign on building direction to rack</t>
  </si>
  <si>
    <t>2 tall/2 short Inverted Us</t>
  </si>
  <si>
    <t>Slight incline</t>
  </si>
  <si>
    <t>Car parked legally block access</t>
  </si>
  <si>
    <t>"Bike Only Sign" Loops rusted, bent broken, and missing</t>
  </si>
  <si>
    <t xml:space="preserve">Loops </t>
  </si>
  <si>
    <t>"Bike Only Sign" Drain covered in debris</t>
  </si>
  <si>
    <t>"1 Bike per space" sign</t>
  </si>
  <si>
    <t>Allen Hall</t>
  </si>
  <si>
    <t>LAR</t>
  </si>
  <si>
    <t>Dance Studio</t>
  </si>
  <si>
    <t>807 S Lincoln</t>
  </si>
  <si>
    <t xml:space="preserve">Dance Administration </t>
  </si>
  <si>
    <t>IGPA</t>
  </si>
  <si>
    <t>Busey Evans</t>
  </si>
  <si>
    <t>Freer Hall</t>
  </si>
  <si>
    <t>CRCE</t>
  </si>
  <si>
    <t>Spurlock Museum</t>
  </si>
  <si>
    <t>Parking Lot D12</t>
  </si>
  <si>
    <t>905 W Oregon</t>
  </si>
  <si>
    <t>W Oregon Computing Services</t>
  </si>
  <si>
    <t>903 W Oregon</t>
  </si>
  <si>
    <t>Doris Kelley Christopher Hall</t>
  </si>
  <si>
    <t>Gregory Place Apartments</t>
  </si>
  <si>
    <t xml:space="preserve">Gamma Phi Beta Sorority </t>
  </si>
  <si>
    <t>Music Building</t>
  </si>
  <si>
    <t>Goodwin Espresso Royale</t>
  </si>
  <si>
    <t>Krannert View Apartments</t>
  </si>
  <si>
    <t>Krannert Center</t>
  </si>
  <si>
    <t xml:space="preserve">Goodwin/Green Apartments </t>
  </si>
  <si>
    <t>ISR</t>
  </si>
  <si>
    <t>Music Ed Annex</t>
  </si>
  <si>
    <t>Railing bike rack?</t>
  </si>
  <si>
    <t>Not near and pathway</t>
  </si>
  <si>
    <t>Only access via service drive</t>
  </si>
  <si>
    <t>In corner of parking lot</t>
  </si>
  <si>
    <t>Nuclear Physics Lab</t>
  </si>
  <si>
    <t>Sand Volley Ball</t>
  </si>
  <si>
    <t>Multiplex Playing Fields (South Soccer)</t>
  </si>
  <si>
    <t>ARC</t>
  </si>
  <si>
    <t>Hopkins Hall</t>
  </si>
  <si>
    <t>Forbes Hall</t>
  </si>
  <si>
    <t>Garner Hall</t>
  </si>
  <si>
    <t>Garage and Carpool</t>
  </si>
  <si>
    <t>Fenced in behind locked gate</t>
  </si>
  <si>
    <t>Rusted</t>
  </si>
  <si>
    <t>Loops rusted, cracked, and missing</t>
  </si>
  <si>
    <t>Art and Design</t>
  </si>
  <si>
    <t>Krannert Art Musuem</t>
  </si>
  <si>
    <t>Law Building</t>
  </si>
  <si>
    <t>Van Doren Hall</t>
  </si>
  <si>
    <t>Noble Hall</t>
  </si>
  <si>
    <t>Snyder Hall</t>
  </si>
  <si>
    <t>In parking lot</t>
  </si>
  <si>
    <t>Half of loops missing, other half poor condition. Poor cement</t>
  </si>
  <si>
    <t>Over window well grates</t>
  </si>
  <si>
    <t>Rusted, few bent</t>
  </si>
  <si>
    <t>"Use bike rack or be removed" sign</t>
  </si>
  <si>
    <t>Turner Hall</t>
  </si>
  <si>
    <t>Mumford Hall</t>
  </si>
  <si>
    <t>Natural Resources Building</t>
  </si>
  <si>
    <t>Education Building</t>
  </si>
  <si>
    <t>Temple Hoyne Buell Hall</t>
  </si>
  <si>
    <t>Architecture Building</t>
  </si>
  <si>
    <t>ACES Library Circle Drive</t>
  </si>
  <si>
    <t>Wood Engineering Lab</t>
  </si>
  <si>
    <t>Art East Annex Studio 1</t>
  </si>
  <si>
    <t>Ag Engineering Science</t>
  </si>
  <si>
    <t>Missing, broken, rusted. Appears to be on footpath, but isn't</t>
  </si>
  <si>
    <t>Very full, also locked to trees and lights in area</t>
  </si>
  <si>
    <t>4 loops blocked by ramp</t>
  </si>
  <si>
    <t>3 bikes locked to poles in immediate vicinity</t>
  </si>
  <si>
    <t xml:space="preserve">LAR </t>
  </si>
  <si>
    <t>McKinley Health Center</t>
  </si>
  <si>
    <t>Parking Lot F28</t>
  </si>
  <si>
    <t>Plant Sciences Lab</t>
  </si>
  <si>
    <t>Carr Hall PAR</t>
  </si>
  <si>
    <t>Babcock Hall PAR</t>
  </si>
  <si>
    <t>FAR</t>
  </si>
  <si>
    <t>Saunders Hall PAR</t>
  </si>
  <si>
    <t>Blaisdell Hall PAR</t>
  </si>
  <si>
    <t>PAR Entrance</t>
  </si>
  <si>
    <t>National Soy Bean Research Center</t>
  </si>
  <si>
    <t>Turner Hall Greenhouses</t>
  </si>
  <si>
    <t>Parking Lot F23</t>
  </si>
  <si>
    <t>Northcenter</t>
  </si>
  <si>
    <t>Orchard Downs North</t>
  </si>
  <si>
    <t>Courtyard</t>
  </si>
  <si>
    <t>Natural Resources Study Annex</t>
  </si>
  <si>
    <t>West Parking Lot</t>
  </si>
  <si>
    <t>Biological Control Lab</t>
  </si>
  <si>
    <t>Waste Management and Research</t>
  </si>
  <si>
    <t>Questionable if rack or not. Cameras</t>
  </si>
  <si>
    <t>1(6)</t>
  </si>
  <si>
    <t>Behind bushes, new rack but ample debris</t>
  </si>
  <si>
    <t>1(5)</t>
  </si>
  <si>
    <t>In parking lot planter</t>
  </si>
  <si>
    <t>Motorola Building</t>
  </si>
  <si>
    <t>I Building</t>
  </si>
  <si>
    <t>Enterprise Works</t>
  </si>
  <si>
    <t>2001 S Oak</t>
  </si>
  <si>
    <t>Z-2 Building Parking Lot</t>
  </si>
  <si>
    <t>iCyt Building Parking Lot</t>
  </si>
  <si>
    <t>Southcenter</t>
  </si>
  <si>
    <t>SAIC Parking Lot</t>
  </si>
  <si>
    <t>Z Building</t>
  </si>
  <si>
    <t>I Hotel</t>
  </si>
  <si>
    <t xml:space="preserve">Parking Lot E14 </t>
  </si>
  <si>
    <t xml:space="preserve">Assembly Hall </t>
  </si>
  <si>
    <t>Ubben Basketball Facility</t>
  </si>
  <si>
    <t>Pathway</t>
  </si>
  <si>
    <t>Atkins Outdoor Tennis Courts</t>
  </si>
  <si>
    <t xml:space="preserve">Ag Services </t>
  </si>
  <si>
    <t>USDA Growth Chamber</t>
  </si>
  <si>
    <t>Technology Commercialization Lab</t>
  </si>
  <si>
    <t>Agronomy Seed House</t>
  </si>
  <si>
    <t>Micro and Nanotechnology Lab</t>
  </si>
  <si>
    <t>Adjacent to bike path but separated by locked fence</t>
  </si>
  <si>
    <t>Emergency call button</t>
  </si>
  <si>
    <t>Vet Med Surgery and Obstetrics Lab</t>
  </si>
  <si>
    <t>Parking Lot F27</t>
  </si>
  <si>
    <t>Florida and Lincoln Playing Fields</t>
  </si>
  <si>
    <t>Blocked by AC unit and BBQ grill</t>
  </si>
  <si>
    <t>On footpath</t>
  </si>
  <si>
    <t>On footpath, 1 child bike</t>
  </si>
  <si>
    <t>1 child bike</t>
  </si>
  <si>
    <t>both children's bikes</t>
  </si>
  <si>
    <t>1 grill locked</t>
  </si>
  <si>
    <t>3 strollers locked</t>
  </si>
  <si>
    <t>4 children's bikes</t>
  </si>
  <si>
    <t>2 grills locked</t>
  </si>
  <si>
    <t>Housing Warehouse</t>
  </si>
  <si>
    <t>Orchard Downs Community Building</t>
  </si>
  <si>
    <t>Orchard Downs South</t>
  </si>
  <si>
    <t>Orchard Downs Central</t>
  </si>
  <si>
    <t>Parking Lot F30</t>
  </si>
  <si>
    <t>3 unlocked children bikes</t>
  </si>
  <si>
    <t>1 unlocked child bike</t>
  </si>
  <si>
    <t>3 children bikes</t>
  </si>
  <si>
    <t>child bike</t>
  </si>
  <si>
    <t>3 unlocked children bikes, 1 locks set of patio chairs</t>
  </si>
  <si>
    <t>2 unlocked children bikes</t>
  </si>
  <si>
    <t>On foothpath</t>
  </si>
  <si>
    <t>All children bikes</t>
  </si>
  <si>
    <t>Parking Lot E34</t>
  </si>
  <si>
    <t>Stone</t>
  </si>
  <si>
    <t>In bushes, appears a car smashed into it</t>
  </si>
  <si>
    <t>Not sturdy</t>
  </si>
  <si>
    <t>In pile or leaves and branches</t>
  </si>
  <si>
    <t>Building</t>
  </si>
  <si>
    <t>Student Services Arcade Building</t>
  </si>
  <si>
    <t>Water Survey Research Center Building 4</t>
  </si>
  <si>
    <t>All illegally parked on trees, poles, rails near building entrance</t>
  </si>
  <si>
    <t>TDFC Parking Lot</t>
  </si>
  <si>
    <t>Parking Lot E30</t>
  </si>
  <si>
    <t>State Regional Office Building</t>
  </si>
  <si>
    <t>Employee's Credit Union</t>
  </si>
  <si>
    <t>Ashton Woods Family Housing</t>
  </si>
  <si>
    <t>2021 South First Street</t>
  </si>
  <si>
    <t>Admin Info System and Services</t>
  </si>
  <si>
    <t>Water Survey Research Center Building 3</t>
  </si>
  <si>
    <t>Water Survey Research Center Building 5</t>
  </si>
  <si>
    <t>Water Survey Research Center Building 6</t>
  </si>
  <si>
    <t>Pi Lamda Phi Fraternity</t>
  </si>
  <si>
    <t>Bikes (June 09)</t>
  </si>
  <si>
    <t>"Motorcycle parking permitted" sign; dept is paying to have them repainted FA 09</t>
  </si>
  <si>
    <t>city</t>
  </si>
  <si>
    <t>champaign</t>
  </si>
  <si>
    <t>both</t>
  </si>
  <si>
    <t>urbana</t>
  </si>
  <si>
    <t>UniqID</t>
  </si>
  <si>
    <t>Agency</t>
  </si>
  <si>
    <t>UI</t>
  </si>
  <si>
    <t>Champaign</t>
  </si>
  <si>
    <t>Other</t>
  </si>
  <si>
    <t>Indoor Golf Facility</t>
  </si>
  <si>
    <t>Red Herring Restaurant</t>
  </si>
  <si>
    <t>replaced FY10 with SSC and dept funding</t>
  </si>
  <si>
    <t>new FY10, SSC and dept funding</t>
  </si>
  <si>
    <t>Undergrad Library (UGX)</t>
  </si>
  <si>
    <t>roof plaza</t>
  </si>
  <si>
    <t>rooftop</t>
  </si>
  <si>
    <t>Urbana</t>
  </si>
  <si>
    <t>Varsity Racks</t>
  </si>
  <si>
    <t>estimated upgrade cost</t>
  </si>
  <si>
    <t>department?</t>
  </si>
  <si>
    <t>Aux</t>
  </si>
  <si>
    <t>other</t>
  </si>
  <si>
    <t>campus</t>
  </si>
  <si>
    <t>UIRP</t>
  </si>
  <si>
    <t>in SSC funding</t>
  </si>
  <si>
    <t># of parking spaces</t>
  </si>
  <si>
    <t>U-loops on rails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</si>
</sst>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/>
    <xf numFmtId="164" fontId="0" fillId="0" borderId="0" xfId="1" applyNumberFormat="1" applyFont="1"/>
    <xf numFmtId="0" fontId="0" fillId="2" borderId="0" xfId="0" applyFill="1"/>
    <xf numFmtId="164" fontId="5" fillId="2" borderId="0" xfId="1" applyNumberFormat="1" applyFont="1" applyFill="1"/>
    <xf numFmtId="0" fontId="4" fillId="2" borderId="0" xfId="0" applyFont="1" applyFill="1"/>
    <xf numFmtId="164" fontId="5" fillId="2" borderId="0" xfId="1" applyNumberFormat="1" applyFont="1" applyFill="1" applyAlignment="1">
      <alignment horizontal="right"/>
    </xf>
    <xf numFmtId="0" fontId="0" fillId="3" borderId="0" xfId="0" applyFill="1"/>
    <xf numFmtId="164" fontId="5" fillId="3" borderId="0" xfId="1" applyNumberFormat="1" applyFont="1" applyFill="1" applyAlignment="1">
      <alignment horizontal="right"/>
    </xf>
    <xf numFmtId="0" fontId="4" fillId="3" borderId="0" xfId="0" applyFont="1" applyFill="1"/>
    <xf numFmtId="164" fontId="5" fillId="3" borderId="0" xfId="1" applyNumberFormat="1" applyFont="1" applyFill="1"/>
    <xf numFmtId="0" fontId="0" fillId="4" borderId="0" xfId="0" applyFill="1"/>
    <xf numFmtId="164" fontId="5" fillId="4" borderId="0" xfId="1" applyNumberFormat="1" applyFont="1" applyFill="1"/>
    <xf numFmtId="164" fontId="5" fillId="4" borderId="0" xfId="1" applyNumberFormat="1" applyFont="1" applyFill="1"/>
    <xf numFmtId="0" fontId="0" fillId="5" borderId="0" xfId="0" applyFill="1"/>
    <xf numFmtId="164" fontId="5" fillId="5" borderId="0" xfId="1" applyNumberFormat="1" applyFont="1" applyFill="1"/>
    <xf numFmtId="0" fontId="0" fillId="0" borderId="0" xfId="0" applyFill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0" fontId="4" fillId="0" borderId="0" xfId="0" applyFont="1" applyFill="1"/>
    <xf numFmtId="164" fontId="5" fillId="0" borderId="0" xfId="1" applyNumberFormat="1" applyFont="1" applyFill="1"/>
    <xf numFmtId="164" fontId="5" fillId="0" borderId="0" xfId="1" applyNumberFormat="1" applyFont="1" applyFill="1" applyAlignment="1">
      <alignment horizontal="right"/>
    </xf>
    <xf numFmtId="9" fontId="0" fillId="0" borderId="0" xfId="3" applyFont="1"/>
    <xf numFmtId="164" fontId="3" fillId="4" borderId="0" xfId="1" applyNumberFormat="1" applyFont="1" applyFill="1"/>
    <xf numFmtId="0" fontId="4" fillId="4" borderId="0" xfId="0" applyFont="1" applyFill="1"/>
    <xf numFmtId="44" fontId="3" fillId="0" borderId="0" xfId="2" applyFont="1"/>
    <xf numFmtId="44" fontId="0" fillId="0" borderId="0" xfId="2" applyFont="1" applyFill="1" applyAlignment="1">
      <alignment horizontal="right"/>
    </xf>
    <xf numFmtId="44" fontId="5" fillId="0" borderId="0" xfId="2" applyFont="1" applyFill="1" applyAlignment="1">
      <alignment horizontal="right"/>
    </xf>
    <xf numFmtId="44" fontId="3" fillId="4" borderId="0" xfId="2" applyFont="1" applyFill="1"/>
    <xf numFmtId="44" fontId="0" fillId="0" borderId="0" xfId="2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3" fillId="4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0" fontId="8" fillId="0" borderId="0" xfId="0" applyFont="1" applyFill="1"/>
    <xf numFmtId="164" fontId="8" fillId="0" borderId="0" xfId="1" applyNumberFormat="1" applyFont="1" applyFill="1"/>
    <xf numFmtId="164" fontId="8" fillId="0" borderId="0" xfId="1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center"/>
    </xf>
    <xf numFmtId="44" fontId="8" fillId="0" borderId="0" xfId="2" applyFont="1" applyFill="1" applyAlignment="1">
      <alignment horizontal="right"/>
    </xf>
    <xf numFmtId="0" fontId="3" fillId="0" borderId="0" xfId="0" applyFont="1" applyFill="1"/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44" fontId="3" fillId="0" borderId="0" xfId="2" applyFont="1" applyFill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415"/>
  <sheetViews>
    <sheetView tabSelected="1" zoomScaleNormal="100" workbookViewId="0">
      <pane ySplit="1" topLeftCell="A39" activePane="bottomLeft" state="frozen"/>
      <selection pane="bottomLeft"/>
    </sheetView>
  </sheetViews>
  <sheetFormatPr defaultRowHeight="12.75" x14ac:dyDescent="0.2"/>
  <cols>
    <col min="1" max="1" width="35.5703125" customWidth="1"/>
    <col min="2" max="3" width="17" customWidth="1"/>
    <col min="4" max="5" width="9.140625" customWidth="1"/>
    <col min="7" max="7" width="11.5703125" customWidth="1"/>
    <col min="8" max="8" width="15.42578125" customWidth="1"/>
    <col min="9" max="10" width="9.140625" style="5" customWidth="1"/>
    <col min="11" max="11" width="9.140625" style="37" customWidth="1"/>
    <col min="12" max="13" width="12.28515625" style="32" customWidth="1"/>
    <col min="14" max="14" width="14.5703125" customWidth="1"/>
    <col min="15" max="15" width="11.85546875" customWidth="1"/>
    <col min="16" max="16" width="10.5703125" customWidth="1"/>
    <col min="17" max="17" width="53" customWidth="1"/>
  </cols>
  <sheetData>
    <row r="1" spans="1:17" s="1" customFormat="1" x14ac:dyDescent="0.2">
      <c r="A1" s="1" t="s">
        <v>0</v>
      </c>
      <c r="B1" s="1" t="s">
        <v>72</v>
      </c>
      <c r="C1" s="1" t="s">
        <v>468</v>
      </c>
      <c r="D1" s="1" t="s">
        <v>1</v>
      </c>
      <c r="E1" s="1" t="s">
        <v>464</v>
      </c>
      <c r="F1" s="1" t="s">
        <v>469</v>
      </c>
      <c r="G1" s="1" t="s">
        <v>2</v>
      </c>
      <c r="H1" s="1" t="s">
        <v>3</v>
      </c>
      <c r="I1" s="4" t="s">
        <v>58</v>
      </c>
      <c r="J1" s="4" t="s">
        <v>489</v>
      </c>
      <c r="K1" s="33" t="s">
        <v>483</v>
      </c>
      <c r="L1" s="28" t="s">
        <v>482</v>
      </c>
      <c r="M1" s="28" t="s">
        <v>488</v>
      </c>
      <c r="N1" s="1" t="s">
        <v>462</v>
      </c>
      <c r="O1" s="1" t="s">
        <v>4</v>
      </c>
      <c r="P1" s="1" t="s">
        <v>5</v>
      </c>
      <c r="Q1" s="1" t="s">
        <v>6</v>
      </c>
    </row>
    <row r="2" spans="1:17" s="6" customFormat="1" hidden="1" x14ac:dyDescent="0.2">
      <c r="A2" s="6" t="s">
        <v>272</v>
      </c>
      <c r="B2" s="6" t="s">
        <v>185</v>
      </c>
      <c r="D2" s="6">
        <v>11</v>
      </c>
      <c r="E2" s="6" t="s">
        <v>471</v>
      </c>
      <c r="F2" s="6" t="s">
        <v>471</v>
      </c>
      <c r="G2" s="6" t="s">
        <v>204</v>
      </c>
      <c r="H2" s="6" t="s">
        <v>14</v>
      </c>
      <c r="I2" s="7">
        <v>2</v>
      </c>
      <c r="J2" s="7"/>
      <c r="K2" s="7"/>
      <c r="L2" s="7"/>
      <c r="M2" s="7"/>
      <c r="N2" s="6">
        <v>0</v>
      </c>
      <c r="O2" s="6" t="s">
        <v>10</v>
      </c>
      <c r="P2" s="6" t="s">
        <v>15</v>
      </c>
      <c r="Q2" s="6" t="s">
        <v>234</v>
      </c>
    </row>
    <row r="3" spans="1:17" s="6" customFormat="1" hidden="1" x14ac:dyDescent="0.2">
      <c r="A3" s="6" t="s">
        <v>272</v>
      </c>
      <c r="B3" s="6" t="s">
        <v>74</v>
      </c>
      <c r="D3" s="6">
        <v>11</v>
      </c>
      <c r="E3" s="6" t="s">
        <v>471</v>
      </c>
      <c r="F3" s="6" t="s">
        <v>471</v>
      </c>
      <c r="G3" s="6" t="s">
        <v>34</v>
      </c>
      <c r="H3" s="6" t="s">
        <v>14</v>
      </c>
      <c r="I3" s="7">
        <v>4</v>
      </c>
      <c r="J3" s="7"/>
      <c r="K3" s="7"/>
      <c r="L3" s="7"/>
      <c r="M3" s="7"/>
      <c r="N3" s="6">
        <v>3</v>
      </c>
      <c r="O3" s="6" t="s">
        <v>10</v>
      </c>
      <c r="P3" s="6" t="s">
        <v>447</v>
      </c>
    </row>
    <row r="4" spans="1:17" s="6" customFormat="1" hidden="1" x14ac:dyDescent="0.2">
      <c r="A4" s="6" t="s">
        <v>255</v>
      </c>
      <c r="B4" s="6" t="s">
        <v>183</v>
      </c>
      <c r="D4" s="6">
        <v>11</v>
      </c>
      <c r="E4" s="6" t="s">
        <v>471</v>
      </c>
      <c r="F4" s="6" t="s">
        <v>471</v>
      </c>
      <c r="G4" s="6" t="s">
        <v>203</v>
      </c>
      <c r="H4" s="6" t="s">
        <v>14</v>
      </c>
      <c r="I4" s="7">
        <v>2</v>
      </c>
      <c r="J4" s="7"/>
      <c r="K4" s="7"/>
      <c r="L4" s="7"/>
      <c r="M4" s="7"/>
      <c r="N4" s="6">
        <v>2</v>
      </c>
      <c r="O4" s="6" t="s">
        <v>10</v>
      </c>
      <c r="P4" s="6" t="s">
        <v>15</v>
      </c>
    </row>
    <row r="5" spans="1:17" s="6" customFormat="1" hidden="1" x14ac:dyDescent="0.2">
      <c r="A5" s="6" t="s">
        <v>182</v>
      </c>
      <c r="B5" s="6" t="s">
        <v>85</v>
      </c>
      <c r="D5" s="6">
        <v>10</v>
      </c>
      <c r="E5" s="6" t="s">
        <v>465</v>
      </c>
      <c r="F5" s="6" t="s">
        <v>471</v>
      </c>
      <c r="G5" s="6" t="s">
        <v>129</v>
      </c>
      <c r="H5" s="6" t="s">
        <v>14</v>
      </c>
      <c r="I5" s="7">
        <v>2</v>
      </c>
      <c r="J5" s="7"/>
      <c r="K5" s="7"/>
      <c r="L5" s="7"/>
      <c r="M5" s="7"/>
      <c r="N5" s="6">
        <v>0</v>
      </c>
      <c r="O5" s="6" t="s">
        <v>10</v>
      </c>
      <c r="P5" s="8" t="s">
        <v>15</v>
      </c>
      <c r="Q5" s="8" t="s">
        <v>146</v>
      </c>
    </row>
    <row r="6" spans="1:17" s="6" customFormat="1" hidden="1" x14ac:dyDescent="0.2">
      <c r="A6" s="6" t="s">
        <v>182</v>
      </c>
      <c r="B6" s="6" t="s">
        <v>179</v>
      </c>
      <c r="D6" s="6">
        <v>10</v>
      </c>
      <c r="E6" s="6" t="s">
        <v>465</v>
      </c>
      <c r="F6" s="6" t="s">
        <v>471</v>
      </c>
      <c r="G6" s="6" t="s">
        <v>132</v>
      </c>
      <c r="H6" s="6" t="s">
        <v>14</v>
      </c>
      <c r="I6" s="7">
        <v>3</v>
      </c>
      <c r="J6" s="7"/>
      <c r="K6" s="7"/>
      <c r="L6" s="7"/>
      <c r="M6" s="7"/>
      <c r="N6" s="6">
        <v>1</v>
      </c>
      <c r="O6" s="6" t="s">
        <v>10</v>
      </c>
      <c r="P6" s="8" t="s">
        <v>60</v>
      </c>
    </row>
    <row r="7" spans="1:17" s="6" customFormat="1" hidden="1" x14ac:dyDescent="0.2">
      <c r="A7" s="6" t="s">
        <v>182</v>
      </c>
      <c r="B7" s="6" t="s">
        <v>183</v>
      </c>
      <c r="D7" s="6">
        <v>10</v>
      </c>
      <c r="E7" s="6" t="s">
        <v>465</v>
      </c>
      <c r="F7" s="6" t="s">
        <v>471</v>
      </c>
      <c r="G7" s="6" t="s">
        <v>130</v>
      </c>
      <c r="H7" s="6" t="s">
        <v>14</v>
      </c>
      <c r="I7" s="7">
        <v>7</v>
      </c>
      <c r="J7" s="7"/>
      <c r="K7" s="7"/>
      <c r="L7" s="7"/>
      <c r="M7" s="7"/>
      <c r="N7" s="6">
        <v>1</v>
      </c>
      <c r="O7" s="6" t="s">
        <v>10</v>
      </c>
      <c r="P7" s="8" t="s">
        <v>60</v>
      </c>
      <c r="Q7" s="8" t="s">
        <v>147</v>
      </c>
    </row>
    <row r="8" spans="1:17" s="6" customFormat="1" hidden="1" x14ac:dyDescent="0.2">
      <c r="A8" s="6" t="s">
        <v>182</v>
      </c>
      <c r="B8" s="6" t="s">
        <v>178</v>
      </c>
      <c r="D8" s="6">
        <v>10</v>
      </c>
      <c r="E8" s="6" t="s">
        <v>465</v>
      </c>
      <c r="F8" s="6" t="s">
        <v>471</v>
      </c>
      <c r="G8" s="6" t="s">
        <v>131</v>
      </c>
      <c r="H8" s="6" t="s">
        <v>14</v>
      </c>
      <c r="I8" s="7">
        <v>8</v>
      </c>
      <c r="J8" s="7"/>
      <c r="K8" s="7"/>
      <c r="L8" s="7"/>
      <c r="M8" s="7"/>
      <c r="N8" s="6">
        <v>2</v>
      </c>
      <c r="O8" s="6" t="s">
        <v>10</v>
      </c>
      <c r="P8" s="8" t="s">
        <v>60</v>
      </c>
    </row>
    <row r="9" spans="1:17" s="6" customFormat="1" hidden="1" x14ac:dyDescent="0.2">
      <c r="A9" s="6" t="s">
        <v>177</v>
      </c>
      <c r="B9" s="6" t="s">
        <v>179</v>
      </c>
      <c r="D9" s="6">
        <v>10</v>
      </c>
      <c r="E9" s="6" t="s">
        <v>465</v>
      </c>
      <c r="F9" s="6" t="s">
        <v>471</v>
      </c>
      <c r="G9" s="6" t="s">
        <v>52</v>
      </c>
      <c r="H9" s="6" t="s">
        <v>14</v>
      </c>
      <c r="I9" s="7">
        <v>2</v>
      </c>
      <c r="J9" s="7"/>
      <c r="K9" s="7"/>
      <c r="L9" s="7"/>
      <c r="M9" s="7"/>
      <c r="N9" s="6">
        <v>2</v>
      </c>
      <c r="O9" s="6" t="s">
        <v>10</v>
      </c>
      <c r="P9" s="8" t="s">
        <v>15</v>
      </c>
    </row>
    <row r="10" spans="1:17" s="6" customFormat="1" hidden="1" x14ac:dyDescent="0.2">
      <c r="A10" s="6" t="s">
        <v>177</v>
      </c>
      <c r="B10" s="6" t="s">
        <v>178</v>
      </c>
      <c r="D10" s="6">
        <v>10</v>
      </c>
      <c r="E10" s="6" t="s">
        <v>465</v>
      </c>
      <c r="F10" s="6" t="s">
        <v>471</v>
      </c>
      <c r="G10" s="6" t="s">
        <v>51</v>
      </c>
      <c r="H10" s="6" t="s">
        <v>14</v>
      </c>
      <c r="I10" s="7">
        <v>7</v>
      </c>
      <c r="J10" s="7"/>
      <c r="K10" s="7"/>
      <c r="L10" s="7"/>
      <c r="M10" s="7"/>
      <c r="N10" s="6">
        <v>4</v>
      </c>
      <c r="O10" s="6" t="s">
        <v>10</v>
      </c>
      <c r="P10" s="8" t="s">
        <v>15</v>
      </c>
    </row>
    <row r="11" spans="1:17" s="6" customFormat="1" hidden="1" x14ac:dyDescent="0.2">
      <c r="A11" s="6" t="s">
        <v>159</v>
      </c>
      <c r="B11" s="6" t="s">
        <v>84</v>
      </c>
      <c r="D11" s="6">
        <v>10</v>
      </c>
      <c r="E11" s="6" t="s">
        <v>465</v>
      </c>
      <c r="F11" s="6" t="s">
        <v>471</v>
      </c>
      <c r="G11" s="6" t="s">
        <v>26</v>
      </c>
      <c r="H11" s="6" t="s">
        <v>14</v>
      </c>
      <c r="I11" s="7">
        <v>1</v>
      </c>
      <c r="J11" s="7"/>
      <c r="K11" s="7"/>
      <c r="L11" s="7"/>
      <c r="M11" s="7"/>
      <c r="N11" s="6">
        <v>1</v>
      </c>
      <c r="O11" s="6" t="s">
        <v>10</v>
      </c>
      <c r="P11" s="8" t="s">
        <v>15</v>
      </c>
      <c r="Q11" s="8" t="s">
        <v>140</v>
      </c>
    </row>
    <row r="12" spans="1:17" s="6" customFormat="1" hidden="1" x14ac:dyDescent="0.2">
      <c r="A12" s="6" t="s">
        <v>159</v>
      </c>
      <c r="B12" s="6" t="s">
        <v>84</v>
      </c>
      <c r="D12" s="6">
        <v>10</v>
      </c>
      <c r="E12" s="6" t="s">
        <v>465</v>
      </c>
      <c r="F12" s="6" t="s">
        <v>471</v>
      </c>
      <c r="G12" s="6" t="s">
        <v>27</v>
      </c>
      <c r="H12" s="6" t="s">
        <v>14</v>
      </c>
      <c r="I12" s="7">
        <v>1</v>
      </c>
      <c r="J12" s="7"/>
      <c r="K12" s="7"/>
      <c r="L12" s="7"/>
      <c r="M12" s="7"/>
      <c r="N12" s="6">
        <v>1</v>
      </c>
      <c r="O12" s="6" t="s">
        <v>10</v>
      </c>
      <c r="P12" s="8" t="s">
        <v>15</v>
      </c>
      <c r="Q12" s="8" t="s">
        <v>140</v>
      </c>
    </row>
    <row r="13" spans="1:17" s="6" customFormat="1" hidden="1" x14ac:dyDescent="0.2">
      <c r="A13" s="6" t="s">
        <v>159</v>
      </c>
      <c r="B13" s="6" t="s">
        <v>84</v>
      </c>
      <c r="D13" s="6">
        <v>10</v>
      </c>
      <c r="E13" s="6" t="s">
        <v>465</v>
      </c>
      <c r="F13" s="6" t="s">
        <v>471</v>
      </c>
      <c r="G13" s="6" t="s">
        <v>29</v>
      </c>
      <c r="H13" s="6" t="s">
        <v>14</v>
      </c>
      <c r="I13" s="7">
        <v>1</v>
      </c>
      <c r="J13" s="7"/>
      <c r="K13" s="7"/>
      <c r="L13" s="7"/>
      <c r="M13" s="7"/>
      <c r="N13" s="6">
        <v>1</v>
      </c>
      <c r="O13" s="6" t="s">
        <v>10</v>
      </c>
      <c r="P13" s="8" t="s">
        <v>15</v>
      </c>
      <c r="Q13" s="8" t="s">
        <v>140</v>
      </c>
    </row>
    <row r="14" spans="1:17" s="6" customFormat="1" hidden="1" x14ac:dyDescent="0.2">
      <c r="A14" s="6" t="s">
        <v>159</v>
      </c>
      <c r="B14" s="6" t="s">
        <v>84</v>
      </c>
      <c r="D14" s="6">
        <v>10</v>
      </c>
      <c r="E14" s="6" t="s">
        <v>465</v>
      </c>
      <c r="F14" s="6" t="s">
        <v>471</v>
      </c>
      <c r="G14" s="6" t="s">
        <v>31</v>
      </c>
      <c r="H14" s="6" t="s">
        <v>14</v>
      </c>
      <c r="I14" s="7">
        <v>1</v>
      </c>
      <c r="J14" s="7"/>
      <c r="K14" s="7"/>
      <c r="L14" s="7"/>
      <c r="M14" s="7"/>
      <c r="N14" s="6">
        <v>1</v>
      </c>
      <c r="O14" s="6" t="s">
        <v>10</v>
      </c>
      <c r="P14" s="8" t="s">
        <v>15</v>
      </c>
      <c r="Q14" s="8" t="s">
        <v>140</v>
      </c>
    </row>
    <row r="15" spans="1:17" s="6" customFormat="1" hidden="1" x14ac:dyDescent="0.2">
      <c r="A15" s="6" t="s">
        <v>180</v>
      </c>
      <c r="B15" s="6" t="s">
        <v>74</v>
      </c>
      <c r="D15" s="6">
        <v>10</v>
      </c>
      <c r="E15" s="6" t="s">
        <v>465</v>
      </c>
      <c r="F15" s="6" t="s">
        <v>471</v>
      </c>
      <c r="G15" s="6" t="s">
        <v>53</v>
      </c>
      <c r="H15" s="6" t="s">
        <v>14</v>
      </c>
      <c r="I15" s="7">
        <v>4</v>
      </c>
      <c r="J15" s="7"/>
      <c r="K15" s="7"/>
      <c r="L15" s="7"/>
      <c r="M15" s="7"/>
      <c r="N15" s="6">
        <v>2</v>
      </c>
      <c r="O15" s="6" t="s">
        <v>10</v>
      </c>
      <c r="P15" s="8" t="s">
        <v>60</v>
      </c>
    </row>
    <row r="16" spans="1:17" s="6" customFormat="1" hidden="1" x14ac:dyDescent="0.2">
      <c r="A16" s="6" t="s">
        <v>258</v>
      </c>
      <c r="B16" s="6" t="s">
        <v>74</v>
      </c>
      <c r="D16" s="6">
        <v>11</v>
      </c>
      <c r="E16" s="6" t="s">
        <v>471</v>
      </c>
      <c r="F16" s="6" t="s">
        <v>472</v>
      </c>
      <c r="G16" s="6" t="s">
        <v>192</v>
      </c>
      <c r="H16" s="6" t="s">
        <v>14</v>
      </c>
      <c r="I16" s="7">
        <v>7</v>
      </c>
      <c r="J16" s="7"/>
      <c r="K16" s="7"/>
      <c r="L16" s="7"/>
      <c r="M16" s="7"/>
      <c r="N16" s="6">
        <v>1</v>
      </c>
      <c r="O16" s="6" t="s">
        <v>10</v>
      </c>
      <c r="P16" s="6" t="s">
        <v>60</v>
      </c>
    </row>
    <row r="17" spans="1:17" s="6" customFormat="1" hidden="1" x14ac:dyDescent="0.2">
      <c r="A17" s="6" t="s">
        <v>181</v>
      </c>
      <c r="B17" s="6" t="s">
        <v>79</v>
      </c>
      <c r="D17" s="6">
        <v>10</v>
      </c>
      <c r="E17" s="6" t="s">
        <v>465</v>
      </c>
      <c r="F17" s="6" t="s">
        <v>472</v>
      </c>
      <c r="G17" s="6" t="s">
        <v>128</v>
      </c>
      <c r="H17" s="6" t="s">
        <v>14</v>
      </c>
      <c r="I17" s="7">
        <v>3</v>
      </c>
      <c r="J17" s="7"/>
      <c r="K17" s="7"/>
      <c r="L17" s="7"/>
      <c r="M17" s="7"/>
      <c r="N17" s="6">
        <v>2</v>
      </c>
      <c r="O17" s="6" t="s">
        <v>10</v>
      </c>
      <c r="P17" s="8" t="s">
        <v>60</v>
      </c>
    </row>
    <row r="18" spans="1:17" s="6" customFormat="1" hidden="1" x14ac:dyDescent="0.2">
      <c r="A18" s="6" t="s">
        <v>172</v>
      </c>
      <c r="B18" s="6" t="s">
        <v>87</v>
      </c>
      <c r="D18" s="6">
        <v>10</v>
      </c>
      <c r="E18" s="6" t="s">
        <v>465</v>
      </c>
      <c r="F18" s="6" t="s">
        <v>472</v>
      </c>
      <c r="G18" s="6" t="s">
        <v>42</v>
      </c>
      <c r="H18" s="6" t="s">
        <v>14</v>
      </c>
      <c r="I18" s="7">
        <v>3</v>
      </c>
      <c r="J18" s="7"/>
      <c r="K18" s="7"/>
      <c r="L18" s="7"/>
      <c r="M18" s="7"/>
      <c r="N18" s="6">
        <v>0</v>
      </c>
      <c r="O18" s="6" t="s">
        <v>10</v>
      </c>
      <c r="P18" s="8" t="s">
        <v>15</v>
      </c>
      <c r="Q18" s="8" t="s">
        <v>144</v>
      </c>
    </row>
    <row r="19" spans="1:17" s="6" customFormat="1" hidden="1" x14ac:dyDescent="0.2">
      <c r="A19" s="6" t="s">
        <v>172</v>
      </c>
      <c r="B19" s="6" t="s">
        <v>87</v>
      </c>
      <c r="D19" s="6">
        <v>10</v>
      </c>
      <c r="E19" s="6" t="s">
        <v>465</v>
      </c>
      <c r="F19" s="6" t="s">
        <v>472</v>
      </c>
      <c r="G19" s="6" t="s">
        <v>43</v>
      </c>
      <c r="H19" s="6" t="s">
        <v>14</v>
      </c>
      <c r="I19" s="7">
        <v>3</v>
      </c>
      <c r="J19" s="7"/>
      <c r="K19" s="7"/>
      <c r="L19" s="7"/>
      <c r="M19" s="7"/>
      <c r="N19" s="6">
        <v>0</v>
      </c>
      <c r="O19" s="6" t="s">
        <v>10</v>
      </c>
      <c r="P19" s="8" t="s">
        <v>15</v>
      </c>
      <c r="Q19" s="8" t="s">
        <v>144</v>
      </c>
    </row>
    <row r="20" spans="1:17" s="6" customFormat="1" hidden="1" x14ac:dyDescent="0.2">
      <c r="A20" s="6" t="s">
        <v>160</v>
      </c>
      <c r="B20" s="6" t="s">
        <v>90</v>
      </c>
      <c r="D20" s="6">
        <v>10</v>
      </c>
      <c r="E20" s="6" t="s">
        <v>465</v>
      </c>
      <c r="F20" s="6" t="s">
        <v>472</v>
      </c>
      <c r="G20" s="6" t="s">
        <v>33</v>
      </c>
      <c r="H20" s="6" t="s">
        <v>14</v>
      </c>
      <c r="I20" s="7">
        <v>1</v>
      </c>
      <c r="J20" s="7"/>
      <c r="K20" s="7"/>
      <c r="L20" s="7"/>
      <c r="M20" s="7"/>
      <c r="N20" s="6">
        <v>1</v>
      </c>
      <c r="O20" s="6" t="s">
        <v>10</v>
      </c>
      <c r="P20" s="8" t="s">
        <v>15</v>
      </c>
      <c r="Q20" s="8" t="s">
        <v>142</v>
      </c>
    </row>
    <row r="21" spans="1:17" s="6" customFormat="1" hidden="1" x14ac:dyDescent="0.2">
      <c r="A21" s="6" t="s">
        <v>321</v>
      </c>
      <c r="B21" s="6" t="s">
        <v>74</v>
      </c>
      <c r="C21" s="6" t="str">
        <f>D21&amp;G21</f>
        <v>12FF</v>
      </c>
      <c r="D21" s="6">
        <v>12</v>
      </c>
      <c r="E21" s="6" t="s">
        <v>467</v>
      </c>
      <c r="F21" s="6" t="s">
        <v>472</v>
      </c>
      <c r="G21" s="6" t="s">
        <v>278</v>
      </c>
      <c r="H21" s="6" t="s">
        <v>14</v>
      </c>
      <c r="I21" s="7">
        <v>4</v>
      </c>
      <c r="J21" s="7"/>
      <c r="K21" s="7"/>
      <c r="L21" s="7"/>
      <c r="M21" s="7"/>
      <c r="N21" s="6">
        <v>3</v>
      </c>
      <c r="O21" s="6" t="s">
        <v>10</v>
      </c>
      <c r="P21" s="6" t="s">
        <v>447</v>
      </c>
      <c r="Q21" s="6" t="s">
        <v>299</v>
      </c>
    </row>
    <row r="22" spans="1:17" s="6" customFormat="1" hidden="1" x14ac:dyDescent="0.2">
      <c r="A22" s="6" t="s">
        <v>253</v>
      </c>
      <c r="B22" s="6" t="s">
        <v>74</v>
      </c>
      <c r="D22" s="6">
        <v>11</v>
      </c>
      <c r="E22" s="6" t="s">
        <v>471</v>
      </c>
      <c r="F22" s="6" t="s">
        <v>472</v>
      </c>
      <c r="G22" s="6" t="s">
        <v>45</v>
      </c>
      <c r="H22" s="6" t="s">
        <v>9</v>
      </c>
      <c r="I22" s="7">
        <v>1</v>
      </c>
      <c r="J22" s="7"/>
      <c r="K22" s="7"/>
      <c r="L22" s="7"/>
      <c r="M22" s="7"/>
      <c r="N22" s="6">
        <v>0</v>
      </c>
      <c r="O22" s="6" t="s">
        <v>10</v>
      </c>
      <c r="P22" s="6" t="s">
        <v>15</v>
      </c>
      <c r="Q22" s="6" t="s">
        <v>214</v>
      </c>
    </row>
    <row r="23" spans="1:17" s="6" customFormat="1" hidden="1" x14ac:dyDescent="0.2">
      <c r="A23" s="6" t="s">
        <v>461</v>
      </c>
      <c r="B23" s="6" t="s">
        <v>74</v>
      </c>
      <c r="D23" s="6">
        <v>9</v>
      </c>
      <c r="E23" s="6" t="s">
        <v>465</v>
      </c>
      <c r="F23" s="6" t="s">
        <v>472</v>
      </c>
      <c r="G23" s="6" t="s">
        <v>13</v>
      </c>
      <c r="H23" s="6" t="s">
        <v>9</v>
      </c>
      <c r="I23" s="7">
        <v>1</v>
      </c>
      <c r="J23" s="7"/>
      <c r="K23" s="7"/>
      <c r="L23" s="7"/>
      <c r="M23" s="7"/>
      <c r="N23" s="6">
        <v>3</v>
      </c>
      <c r="O23" s="6" t="s">
        <v>22</v>
      </c>
      <c r="P23" s="6" t="s">
        <v>61</v>
      </c>
    </row>
    <row r="24" spans="1:17" s="6" customFormat="1" hidden="1" x14ac:dyDescent="0.2">
      <c r="A24" s="6" t="s">
        <v>172</v>
      </c>
      <c r="B24" s="6" t="s">
        <v>74</v>
      </c>
      <c r="D24" s="6">
        <v>10</v>
      </c>
      <c r="E24" s="6" t="s">
        <v>465</v>
      </c>
      <c r="F24" s="6" t="s">
        <v>472</v>
      </c>
      <c r="G24" s="6" t="s">
        <v>46</v>
      </c>
      <c r="H24" s="6" t="s">
        <v>9</v>
      </c>
      <c r="I24" s="7">
        <v>2</v>
      </c>
      <c r="J24" s="7"/>
      <c r="K24" s="7"/>
      <c r="L24" s="7"/>
      <c r="M24" s="7"/>
      <c r="N24" s="6">
        <v>10</v>
      </c>
      <c r="O24" s="6" t="s">
        <v>10</v>
      </c>
      <c r="P24" s="8" t="s">
        <v>61</v>
      </c>
    </row>
    <row r="25" spans="1:17" s="6" customFormat="1" hidden="1" x14ac:dyDescent="0.2">
      <c r="A25" s="6" t="s">
        <v>160</v>
      </c>
      <c r="B25" s="6" t="s">
        <v>161</v>
      </c>
      <c r="D25" s="6">
        <v>10</v>
      </c>
      <c r="E25" s="6" t="s">
        <v>465</v>
      </c>
      <c r="F25" s="6" t="s">
        <v>472</v>
      </c>
      <c r="G25" s="6" t="s">
        <v>32</v>
      </c>
      <c r="H25" s="6" t="s">
        <v>9</v>
      </c>
      <c r="I25" s="7">
        <v>7</v>
      </c>
      <c r="J25" s="7"/>
      <c r="K25" s="7"/>
      <c r="L25" s="7"/>
      <c r="M25" s="7"/>
      <c r="N25" s="6">
        <v>21</v>
      </c>
      <c r="O25" s="6" t="s">
        <v>55</v>
      </c>
      <c r="P25" s="8" t="s">
        <v>60</v>
      </c>
    </row>
    <row r="26" spans="1:17" s="6" customFormat="1" hidden="1" x14ac:dyDescent="0.2">
      <c r="A26" s="6" t="s">
        <v>155</v>
      </c>
      <c r="B26" s="6" t="s">
        <v>74</v>
      </c>
      <c r="D26" s="6">
        <v>10</v>
      </c>
      <c r="E26" s="6" t="s">
        <v>465</v>
      </c>
      <c r="F26" s="6" t="s">
        <v>472</v>
      </c>
      <c r="G26" s="6" t="s">
        <v>8</v>
      </c>
      <c r="H26" s="6" t="s">
        <v>103</v>
      </c>
      <c r="I26" s="7">
        <v>40</v>
      </c>
      <c r="J26" s="7"/>
      <c r="K26" s="7"/>
      <c r="L26" s="7"/>
      <c r="M26" s="7"/>
      <c r="N26" s="6">
        <v>20</v>
      </c>
      <c r="O26" s="6" t="s">
        <v>10</v>
      </c>
      <c r="P26" s="8" t="s">
        <v>60</v>
      </c>
    </row>
    <row r="27" spans="1:17" s="6" customFormat="1" hidden="1" x14ac:dyDescent="0.2">
      <c r="A27" s="6" t="s">
        <v>454</v>
      </c>
      <c r="B27" s="6" t="s">
        <v>90</v>
      </c>
      <c r="C27" s="6" t="str">
        <f>D27&amp;G27</f>
        <v>30D</v>
      </c>
      <c r="D27" s="6">
        <v>30</v>
      </c>
      <c r="E27" s="6" t="s">
        <v>465</v>
      </c>
      <c r="F27" s="6" t="s">
        <v>472</v>
      </c>
      <c r="G27" s="6" t="s">
        <v>20</v>
      </c>
      <c r="H27" s="6" t="s">
        <v>103</v>
      </c>
      <c r="I27" s="9">
        <v>8</v>
      </c>
      <c r="J27" s="9"/>
      <c r="K27" s="9"/>
      <c r="L27" s="9"/>
      <c r="M27" s="9"/>
      <c r="N27" s="6">
        <v>0</v>
      </c>
      <c r="O27" s="6" t="s">
        <v>10</v>
      </c>
      <c r="P27" s="6" t="s">
        <v>447</v>
      </c>
    </row>
    <row r="28" spans="1:17" s="6" customFormat="1" hidden="1" x14ac:dyDescent="0.2">
      <c r="A28" s="6" t="s">
        <v>118</v>
      </c>
      <c r="B28" s="6" t="s">
        <v>81</v>
      </c>
      <c r="C28" s="6" t="str">
        <f>D28&amp;G28</f>
        <v>5K</v>
      </c>
      <c r="D28" s="6">
        <v>5</v>
      </c>
      <c r="E28" s="6" t="s">
        <v>467</v>
      </c>
      <c r="F28" s="6" t="s">
        <v>472</v>
      </c>
      <c r="G28" s="6" t="s">
        <v>27</v>
      </c>
      <c r="H28" s="6" t="s">
        <v>103</v>
      </c>
      <c r="I28" s="7">
        <v>14</v>
      </c>
      <c r="J28" s="7"/>
      <c r="K28" s="7"/>
      <c r="L28" s="7"/>
      <c r="M28" s="7"/>
      <c r="N28" s="6">
        <v>1</v>
      </c>
      <c r="O28" s="6" t="s">
        <v>10</v>
      </c>
      <c r="P28" s="6" t="s">
        <v>60</v>
      </c>
      <c r="Q28" s="6" t="s">
        <v>108</v>
      </c>
    </row>
    <row r="29" spans="1:17" s="6" customFormat="1" hidden="1" x14ac:dyDescent="0.2">
      <c r="A29" s="6" t="s">
        <v>118</v>
      </c>
      <c r="B29" s="6" t="s">
        <v>90</v>
      </c>
      <c r="C29" s="6" t="str">
        <f>D29&amp;G29</f>
        <v>5L</v>
      </c>
      <c r="D29" s="6">
        <v>5</v>
      </c>
      <c r="E29" s="6" t="s">
        <v>467</v>
      </c>
      <c r="F29" s="6" t="s">
        <v>472</v>
      </c>
      <c r="G29" s="6" t="s">
        <v>29</v>
      </c>
      <c r="H29" s="6" t="s">
        <v>103</v>
      </c>
      <c r="I29" s="7">
        <v>40</v>
      </c>
      <c r="J29" s="7"/>
      <c r="K29" s="7"/>
      <c r="L29" s="7"/>
      <c r="M29" s="7"/>
      <c r="N29" s="6">
        <v>4</v>
      </c>
      <c r="O29" s="6" t="s">
        <v>10</v>
      </c>
      <c r="P29" s="6" t="s">
        <v>60</v>
      </c>
      <c r="Q29" s="6" t="s">
        <v>109</v>
      </c>
    </row>
    <row r="30" spans="1:17" s="6" customFormat="1" hidden="1" x14ac:dyDescent="0.2">
      <c r="A30" s="6" t="s">
        <v>324</v>
      </c>
      <c r="B30" s="6" t="s">
        <v>90</v>
      </c>
      <c r="C30" s="6" t="str">
        <f>D30&amp;G30</f>
        <v>12AA</v>
      </c>
      <c r="D30" s="6">
        <v>12</v>
      </c>
      <c r="E30" s="6" t="s">
        <v>467</v>
      </c>
      <c r="F30" s="6" t="s">
        <v>472</v>
      </c>
      <c r="G30" s="6" t="s">
        <v>45</v>
      </c>
      <c r="H30" s="6" t="s">
        <v>103</v>
      </c>
      <c r="I30" s="7">
        <v>6</v>
      </c>
      <c r="J30" s="7"/>
      <c r="K30" s="7"/>
      <c r="L30" s="7"/>
      <c r="M30" s="7"/>
      <c r="N30" s="6">
        <v>0</v>
      </c>
      <c r="O30" s="6" t="s">
        <v>10</v>
      </c>
      <c r="P30" s="6" t="s">
        <v>447</v>
      </c>
      <c r="Q30" s="6" t="s">
        <v>294</v>
      </c>
    </row>
    <row r="31" spans="1:17" s="6" customFormat="1" hidden="1" x14ac:dyDescent="0.2">
      <c r="A31" s="6" t="s">
        <v>274</v>
      </c>
      <c r="B31" s="6" t="s">
        <v>90</v>
      </c>
      <c r="D31" s="6">
        <v>11</v>
      </c>
      <c r="E31" s="6" t="s">
        <v>471</v>
      </c>
      <c r="F31" s="6" t="s">
        <v>472</v>
      </c>
      <c r="G31" s="6" t="s">
        <v>47</v>
      </c>
      <c r="H31" s="6" t="s">
        <v>103</v>
      </c>
      <c r="I31" s="7">
        <v>12</v>
      </c>
      <c r="J31" s="7"/>
      <c r="K31" s="7"/>
      <c r="L31" s="7"/>
      <c r="M31" s="7"/>
      <c r="N31" s="6">
        <v>2</v>
      </c>
      <c r="O31" s="6" t="s">
        <v>55</v>
      </c>
      <c r="P31" s="6" t="s">
        <v>447</v>
      </c>
    </row>
    <row r="32" spans="1:17" s="6" customFormat="1" hidden="1" x14ac:dyDescent="0.2">
      <c r="A32" s="6" t="s">
        <v>253</v>
      </c>
      <c r="B32" s="6" t="s">
        <v>97</v>
      </c>
      <c r="D32" s="6">
        <v>11</v>
      </c>
      <c r="E32" s="6" t="s">
        <v>471</v>
      </c>
      <c r="F32" s="6" t="s">
        <v>472</v>
      </c>
      <c r="G32" s="6" t="s">
        <v>46</v>
      </c>
      <c r="H32" s="6" t="s">
        <v>103</v>
      </c>
      <c r="I32" s="7">
        <v>12</v>
      </c>
      <c r="J32" s="7"/>
      <c r="K32" s="7"/>
      <c r="L32" s="7"/>
      <c r="M32" s="7"/>
      <c r="N32" s="6">
        <v>2</v>
      </c>
      <c r="O32" s="6" t="s">
        <v>22</v>
      </c>
      <c r="P32" s="6" t="s">
        <v>15</v>
      </c>
      <c r="Q32" s="6" t="s">
        <v>215</v>
      </c>
    </row>
    <row r="33" spans="1:17" s="6" customFormat="1" hidden="1" x14ac:dyDescent="0.2">
      <c r="A33" s="6" t="s">
        <v>184</v>
      </c>
      <c r="B33" s="6" t="s">
        <v>185</v>
      </c>
      <c r="D33" s="6">
        <v>10</v>
      </c>
      <c r="E33" s="6" t="s">
        <v>465</v>
      </c>
      <c r="F33" s="6" t="s">
        <v>472</v>
      </c>
      <c r="G33" s="6" t="s">
        <v>133</v>
      </c>
      <c r="H33" s="6" t="s">
        <v>103</v>
      </c>
      <c r="I33" s="7">
        <v>6</v>
      </c>
      <c r="J33" s="7"/>
      <c r="K33" s="7"/>
      <c r="L33" s="7"/>
      <c r="M33" s="7"/>
      <c r="N33" s="6">
        <v>0</v>
      </c>
      <c r="O33" s="6" t="s">
        <v>10</v>
      </c>
      <c r="P33" s="8" t="s">
        <v>60</v>
      </c>
    </row>
    <row r="34" spans="1:17" s="6" customFormat="1" hidden="1" x14ac:dyDescent="0.2">
      <c r="A34" s="6" t="s">
        <v>474</v>
      </c>
      <c r="B34" s="6" t="s">
        <v>90</v>
      </c>
      <c r="D34" s="6">
        <v>11</v>
      </c>
      <c r="E34" s="6" t="s">
        <v>480</v>
      </c>
      <c r="F34" s="6" t="s">
        <v>472</v>
      </c>
      <c r="G34" s="6" t="s">
        <v>128</v>
      </c>
      <c r="H34" s="6" t="s">
        <v>106</v>
      </c>
      <c r="I34" s="9">
        <v>4</v>
      </c>
      <c r="J34" s="9"/>
      <c r="K34" s="9"/>
      <c r="L34" s="9"/>
      <c r="M34" s="9"/>
      <c r="N34" s="6">
        <v>2</v>
      </c>
      <c r="O34" s="6" t="s">
        <v>222</v>
      </c>
      <c r="P34" s="6" t="s">
        <v>61</v>
      </c>
    </row>
    <row r="35" spans="1:17" s="6" customFormat="1" hidden="1" x14ac:dyDescent="0.2">
      <c r="A35" s="6" t="s">
        <v>175</v>
      </c>
      <c r="B35" s="6" t="s">
        <v>74</v>
      </c>
      <c r="D35" s="6">
        <v>10</v>
      </c>
      <c r="E35" s="6" t="s">
        <v>465</v>
      </c>
      <c r="F35" s="6" t="s">
        <v>472</v>
      </c>
      <c r="G35" s="6" t="s">
        <v>47</v>
      </c>
      <c r="H35" s="6" t="s">
        <v>106</v>
      </c>
      <c r="I35" s="9">
        <v>4</v>
      </c>
      <c r="J35" s="9"/>
      <c r="K35" s="9"/>
      <c r="L35" s="9"/>
      <c r="M35" s="9"/>
      <c r="N35" s="6">
        <v>2</v>
      </c>
      <c r="O35" s="6" t="s">
        <v>10</v>
      </c>
      <c r="P35" s="8" t="s">
        <v>56</v>
      </c>
    </row>
    <row r="36" spans="1:17" hidden="1" x14ac:dyDescent="0.2">
      <c r="A36" s="6" t="s">
        <v>168</v>
      </c>
      <c r="B36" s="6" t="s">
        <v>87</v>
      </c>
      <c r="C36" s="6"/>
      <c r="D36" s="6">
        <v>10</v>
      </c>
      <c r="E36" s="6" t="s">
        <v>465</v>
      </c>
      <c r="F36" s="6" t="s">
        <v>472</v>
      </c>
      <c r="G36" s="6" t="s">
        <v>38</v>
      </c>
      <c r="H36" s="6" t="s">
        <v>106</v>
      </c>
      <c r="I36" s="9">
        <v>3</v>
      </c>
      <c r="J36" s="9"/>
      <c r="K36" s="9"/>
      <c r="L36" s="9"/>
      <c r="M36" s="9"/>
      <c r="N36" s="6">
        <v>0</v>
      </c>
      <c r="O36" s="6" t="s">
        <v>10</v>
      </c>
      <c r="P36" s="8" t="s">
        <v>60</v>
      </c>
      <c r="Q36" s="6"/>
    </row>
    <row r="37" spans="1:17" hidden="1" x14ac:dyDescent="0.2">
      <c r="A37" s="6" t="s">
        <v>454</v>
      </c>
      <c r="B37" s="6" t="s">
        <v>87</v>
      </c>
      <c r="C37" s="6" t="str">
        <f>D37&amp;G37</f>
        <v>30E</v>
      </c>
      <c r="D37" s="6">
        <v>30</v>
      </c>
      <c r="E37" s="6" t="s">
        <v>465</v>
      </c>
      <c r="F37" s="6" t="s">
        <v>472</v>
      </c>
      <c r="G37" s="6" t="s">
        <v>102</v>
      </c>
      <c r="H37" s="6" t="s">
        <v>106</v>
      </c>
      <c r="I37" s="9">
        <v>5</v>
      </c>
      <c r="J37" s="9"/>
      <c r="K37" s="9"/>
      <c r="L37" s="9"/>
      <c r="M37" s="9"/>
      <c r="N37" s="6">
        <v>0</v>
      </c>
      <c r="O37" s="6" t="s">
        <v>10</v>
      </c>
      <c r="P37" s="6" t="s">
        <v>60</v>
      </c>
      <c r="Q37" s="6"/>
    </row>
    <row r="38" spans="1:17" hidden="1" x14ac:dyDescent="0.2">
      <c r="A38" s="6" t="s">
        <v>451</v>
      </c>
      <c r="B38" s="6" t="s">
        <v>97</v>
      </c>
      <c r="C38" s="6" t="str">
        <f>D38&amp;G38</f>
        <v>30A</v>
      </c>
      <c r="D38" s="6">
        <v>30</v>
      </c>
      <c r="E38" s="6" t="s">
        <v>465</v>
      </c>
      <c r="F38" s="6" t="s">
        <v>472</v>
      </c>
      <c r="G38" s="6" t="s">
        <v>8</v>
      </c>
      <c r="H38" s="6" t="s">
        <v>106</v>
      </c>
      <c r="I38" s="9">
        <v>4</v>
      </c>
      <c r="J38" s="9"/>
      <c r="K38" s="9"/>
      <c r="L38" s="9"/>
      <c r="M38" s="9"/>
      <c r="N38" s="6">
        <v>0</v>
      </c>
      <c r="O38" s="6" t="s">
        <v>443</v>
      </c>
      <c r="P38" s="6" t="s">
        <v>60</v>
      </c>
      <c r="Q38" s="6"/>
    </row>
    <row r="39" spans="1:17" x14ac:dyDescent="0.2">
      <c r="A39" s="19" t="s">
        <v>116</v>
      </c>
      <c r="B39" s="19" t="s">
        <v>79</v>
      </c>
      <c r="C39" s="19" t="str">
        <f>D39&amp;G39</f>
        <v>5I</v>
      </c>
      <c r="D39" s="19">
        <v>5</v>
      </c>
      <c r="E39" s="19" t="s">
        <v>467</v>
      </c>
      <c r="F39" s="19" t="s">
        <v>470</v>
      </c>
      <c r="G39" s="19" t="s">
        <v>25</v>
      </c>
      <c r="H39" s="19" t="s">
        <v>106</v>
      </c>
      <c r="I39" s="21">
        <v>4</v>
      </c>
      <c r="J39" s="24">
        <f>I39</f>
        <v>4</v>
      </c>
      <c r="K39" s="34" t="s">
        <v>486</v>
      </c>
      <c r="L39" s="29">
        <f>I39*250</f>
        <v>1000</v>
      </c>
      <c r="M39" s="29"/>
      <c r="N39" s="19">
        <v>1</v>
      </c>
      <c r="O39" s="19" t="s">
        <v>10</v>
      </c>
      <c r="P39" s="19" t="s">
        <v>15</v>
      </c>
      <c r="Q39" s="19"/>
    </row>
    <row r="40" spans="1:17" x14ac:dyDescent="0.2">
      <c r="A40" s="19" t="s">
        <v>398</v>
      </c>
      <c r="B40" s="19" t="s">
        <v>185</v>
      </c>
      <c r="C40" s="19"/>
      <c r="D40" s="19">
        <v>23</v>
      </c>
      <c r="E40" s="19" t="s">
        <v>465</v>
      </c>
      <c r="F40" s="19" t="s">
        <v>470</v>
      </c>
      <c r="G40" s="19" t="s">
        <v>21</v>
      </c>
      <c r="H40" s="19" t="s">
        <v>106</v>
      </c>
      <c r="I40" s="21">
        <v>4</v>
      </c>
      <c r="J40" s="24">
        <f>I40</f>
        <v>4</v>
      </c>
      <c r="K40" s="34" t="s">
        <v>486</v>
      </c>
      <c r="L40" s="29">
        <f>I40*250</f>
        <v>1000</v>
      </c>
      <c r="M40" s="29"/>
      <c r="N40" s="19">
        <v>0</v>
      </c>
      <c r="O40" s="19" t="s">
        <v>66</v>
      </c>
      <c r="P40" s="19" t="s">
        <v>56</v>
      </c>
      <c r="Q40" s="19" t="s">
        <v>351</v>
      </c>
    </row>
    <row r="41" spans="1:17" x14ac:dyDescent="0.2">
      <c r="A41" s="19" t="s">
        <v>120</v>
      </c>
      <c r="B41" s="19" t="s">
        <v>74</v>
      </c>
      <c r="C41" s="19" t="str">
        <f>D41&amp;G41</f>
        <v>5N</v>
      </c>
      <c r="D41" s="19">
        <v>5</v>
      </c>
      <c r="E41" s="19" t="s">
        <v>467</v>
      </c>
      <c r="F41" s="19" t="s">
        <v>470</v>
      </c>
      <c r="G41" s="19" t="s">
        <v>32</v>
      </c>
      <c r="H41" s="19" t="s">
        <v>9</v>
      </c>
      <c r="I41" s="20">
        <v>1</v>
      </c>
      <c r="J41" s="21">
        <f>I41*5</f>
        <v>5</v>
      </c>
      <c r="K41" s="34" t="s">
        <v>486</v>
      </c>
      <c r="L41" s="29">
        <f>I41*5*250</f>
        <v>1250</v>
      </c>
      <c r="M41" s="29"/>
      <c r="N41" s="19">
        <v>3</v>
      </c>
      <c r="O41" s="19" t="s">
        <v>57</v>
      </c>
      <c r="P41" s="19" t="s">
        <v>61</v>
      </c>
      <c r="Q41" s="19" t="s">
        <v>110</v>
      </c>
    </row>
    <row r="42" spans="1:17" x14ac:dyDescent="0.2">
      <c r="A42" s="19" t="s">
        <v>456</v>
      </c>
      <c r="B42" s="19" t="s">
        <v>97</v>
      </c>
      <c r="C42" s="19" t="str">
        <f>D42&amp;G42</f>
        <v>30M</v>
      </c>
      <c r="D42" s="19">
        <v>30</v>
      </c>
      <c r="E42" s="19" t="s">
        <v>465</v>
      </c>
      <c r="F42" s="19" t="s">
        <v>470</v>
      </c>
      <c r="G42" s="19" t="s">
        <v>31</v>
      </c>
      <c r="H42" s="19" t="s">
        <v>106</v>
      </c>
      <c r="I42" s="21">
        <v>4</v>
      </c>
      <c r="J42" s="24">
        <f>I42</f>
        <v>4</v>
      </c>
      <c r="K42" s="34" t="s">
        <v>487</v>
      </c>
      <c r="L42" s="29">
        <f>I42*250</f>
        <v>1000</v>
      </c>
      <c r="M42" s="29"/>
      <c r="N42" s="19">
        <v>0</v>
      </c>
      <c r="O42" s="19" t="s">
        <v>66</v>
      </c>
      <c r="P42" s="19" t="s">
        <v>56</v>
      </c>
      <c r="Q42" s="19"/>
    </row>
    <row r="43" spans="1:17" x14ac:dyDescent="0.2">
      <c r="A43" s="19" t="s">
        <v>456</v>
      </c>
      <c r="B43" s="19" t="s">
        <v>249</v>
      </c>
      <c r="C43" s="19" t="str">
        <f>D43&amp;G43</f>
        <v>30O</v>
      </c>
      <c r="D43" s="19">
        <v>30</v>
      </c>
      <c r="E43" s="19" t="s">
        <v>465</v>
      </c>
      <c r="F43" s="19" t="s">
        <v>470</v>
      </c>
      <c r="G43" s="19" t="s">
        <v>33</v>
      </c>
      <c r="H43" s="19" t="s">
        <v>106</v>
      </c>
      <c r="I43" s="21">
        <v>4</v>
      </c>
      <c r="J43" s="24">
        <f>I43</f>
        <v>4</v>
      </c>
      <c r="K43" s="34" t="s">
        <v>487</v>
      </c>
      <c r="L43" s="29">
        <f>I43*250</f>
        <v>1000</v>
      </c>
      <c r="M43" s="29"/>
      <c r="N43" s="19">
        <v>0</v>
      </c>
      <c r="O43" s="19" t="s">
        <v>66</v>
      </c>
      <c r="P43" s="19" t="s">
        <v>56</v>
      </c>
      <c r="Q43" s="19"/>
    </row>
    <row r="44" spans="1:17" x14ac:dyDescent="0.2">
      <c r="A44" s="19" t="s">
        <v>456</v>
      </c>
      <c r="B44" s="19" t="s">
        <v>74</v>
      </c>
      <c r="C44" s="19" t="str">
        <f>D44&amp;G44</f>
        <v>30N</v>
      </c>
      <c r="D44" s="19">
        <v>30</v>
      </c>
      <c r="E44" s="19" t="s">
        <v>465</v>
      </c>
      <c r="F44" s="19" t="s">
        <v>470</v>
      </c>
      <c r="G44" s="19" t="s">
        <v>32</v>
      </c>
      <c r="H44" s="19" t="s">
        <v>106</v>
      </c>
      <c r="I44" s="21">
        <v>4</v>
      </c>
      <c r="J44" s="24">
        <f>I44</f>
        <v>4</v>
      </c>
      <c r="K44" s="34" t="s">
        <v>487</v>
      </c>
      <c r="L44" s="29">
        <f>I44*250</f>
        <v>1000</v>
      </c>
      <c r="M44" s="29"/>
      <c r="N44" s="19">
        <v>3</v>
      </c>
      <c r="O44" s="19" t="s">
        <v>10</v>
      </c>
      <c r="P44" s="19" t="s">
        <v>60</v>
      </c>
      <c r="Q44" s="19" t="s">
        <v>124</v>
      </c>
    </row>
    <row r="45" spans="1:17" x14ac:dyDescent="0.2">
      <c r="A45" s="19" t="s">
        <v>176</v>
      </c>
      <c r="B45" s="19" t="s">
        <v>87</v>
      </c>
      <c r="C45" s="19"/>
      <c r="D45" s="19">
        <v>10</v>
      </c>
      <c r="E45" s="19" t="s">
        <v>465</v>
      </c>
      <c r="F45" s="19" t="s">
        <v>470</v>
      </c>
      <c r="G45" s="19" t="s">
        <v>50</v>
      </c>
      <c r="H45" s="19" t="s">
        <v>9</v>
      </c>
      <c r="I45" s="20">
        <v>2</v>
      </c>
      <c r="J45" s="21">
        <f>I45*5</f>
        <v>10</v>
      </c>
      <c r="K45" s="34" t="s">
        <v>486</v>
      </c>
      <c r="L45" s="29">
        <f>I45*5*250</f>
        <v>2500</v>
      </c>
      <c r="M45" s="29"/>
      <c r="N45" s="19">
        <v>1</v>
      </c>
      <c r="O45" s="19" t="s">
        <v>30</v>
      </c>
      <c r="P45" s="22" t="s">
        <v>15</v>
      </c>
      <c r="Q45" s="22" t="s">
        <v>145</v>
      </c>
    </row>
    <row r="46" spans="1:17" x14ac:dyDescent="0.2">
      <c r="A46" s="19" t="s">
        <v>165</v>
      </c>
      <c r="B46" s="19" t="s">
        <v>166</v>
      </c>
      <c r="C46" s="19"/>
      <c r="D46" s="19">
        <v>10</v>
      </c>
      <c r="E46" s="19" t="s">
        <v>465</v>
      </c>
      <c r="F46" s="19" t="s">
        <v>470</v>
      </c>
      <c r="G46" s="19" t="s">
        <v>36</v>
      </c>
      <c r="H46" s="19" t="s">
        <v>14</v>
      </c>
      <c r="I46" s="20">
        <v>2</v>
      </c>
      <c r="J46" s="5">
        <f>I46*2</f>
        <v>4</v>
      </c>
      <c r="K46" s="20"/>
      <c r="L46" s="20"/>
      <c r="M46" s="20"/>
      <c r="N46" s="19">
        <v>2</v>
      </c>
      <c r="O46" s="19" t="s">
        <v>10</v>
      </c>
      <c r="P46" s="22" t="s">
        <v>15</v>
      </c>
      <c r="Q46" s="22" t="s">
        <v>142</v>
      </c>
    </row>
    <row r="47" spans="1:17" x14ac:dyDescent="0.2">
      <c r="A47" t="s">
        <v>83</v>
      </c>
      <c r="B47" t="s">
        <v>84</v>
      </c>
      <c r="D47">
        <v>4</v>
      </c>
      <c r="E47" t="s">
        <v>466</v>
      </c>
      <c r="F47" t="s">
        <v>470</v>
      </c>
      <c r="G47" t="s">
        <v>32</v>
      </c>
      <c r="H47" t="s">
        <v>14</v>
      </c>
      <c r="I47" s="5">
        <v>1</v>
      </c>
      <c r="J47" s="5">
        <f>I47*2</f>
        <v>2</v>
      </c>
      <c r="K47" s="5"/>
      <c r="L47" s="5"/>
      <c r="M47" s="5"/>
      <c r="N47">
        <v>0</v>
      </c>
      <c r="O47" t="s">
        <v>10</v>
      </c>
      <c r="P47" t="s">
        <v>15</v>
      </c>
      <c r="Q47" t="s">
        <v>54</v>
      </c>
    </row>
    <row r="48" spans="1:17" x14ac:dyDescent="0.2">
      <c r="A48" s="19" t="s">
        <v>309</v>
      </c>
      <c r="B48" s="19" t="s">
        <v>87</v>
      </c>
      <c r="C48" s="19" t="str">
        <f>D48&amp;G48</f>
        <v>12F</v>
      </c>
      <c r="D48" s="19">
        <v>12</v>
      </c>
      <c r="E48" s="19" t="s">
        <v>467</v>
      </c>
      <c r="F48" s="19" t="s">
        <v>470</v>
      </c>
      <c r="G48" s="19" t="s">
        <v>21</v>
      </c>
      <c r="H48" s="19" t="s">
        <v>9</v>
      </c>
      <c r="I48" s="20">
        <v>1</v>
      </c>
      <c r="J48" s="21">
        <f>I48*5</f>
        <v>5</v>
      </c>
      <c r="K48" s="34" t="s">
        <v>486</v>
      </c>
      <c r="L48" s="29">
        <f>I48*5*250</f>
        <v>1250</v>
      </c>
      <c r="M48" s="29"/>
      <c r="N48" s="19">
        <v>1</v>
      </c>
      <c r="O48" s="19" t="s">
        <v>10</v>
      </c>
      <c r="P48" s="19" t="s">
        <v>447</v>
      </c>
      <c r="Q48" s="19"/>
    </row>
    <row r="49" spans="1:17" x14ac:dyDescent="0.2">
      <c r="A49" s="19" t="s">
        <v>167</v>
      </c>
      <c r="B49" s="19" t="s">
        <v>79</v>
      </c>
      <c r="C49" s="19"/>
      <c r="D49" s="19">
        <v>10</v>
      </c>
      <c r="E49" s="19" t="s">
        <v>465</v>
      </c>
      <c r="F49" s="19" t="s">
        <v>470</v>
      </c>
      <c r="G49" s="19" t="s">
        <v>37</v>
      </c>
      <c r="H49" s="19" t="s">
        <v>14</v>
      </c>
      <c r="I49" s="20">
        <v>1</v>
      </c>
      <c r="J49" s="5">
        <f>I49*2</f>
        <v>2</v>
      </c>
      <c r="K49" s="20"/>
      <c r="L49" s="20"/>
      <c r="M49" s="20"/>
      <c r="N49" s="19">
        <v>1</v>
      </c>
      <c r="O49" s="19" t="s">
        <v>10</v>
      </c>
      <c r="P49" s="22" t="s">
        <v>15</v>
      </c>
      <c r="Q49" s="19"/>
    </row>
    <row r="50" spans="1:17" x14ac:dyDescent="0.2">
      <c r="A50" s="19" t="s">
        <v>319</v>
      </c>
      <c r="B50" s="19" t="s">
        <v>87</v>
      </c>
      <c r="C50" s="19" t="str">
        <f>D50&amp;G50</f>
        <v>12V</v>
      </c>
      <c r="D50" s="19">
        <v>12</v>
      </c>
      <c r="E50" s="19" t="s">
        <v>467</v>
      </c>
      <c r="F50" s="19" t="s">
        <v>470</v>
      </c>
      <c r="G50" s="19" t="s">
        <v>40</v>
      </c>
      <c r="H50" s="19" t="s">
        <v>9</v>
      </c>
      <c r="I50" s="20">
        <v>1</v>
      </c>
      <c r="J50" s="21">
        <f>I50*5</f>
        <v>5</v>
      </c>
      <c r="K50" s="34" t="s">
        <v>486</v>
      </c>
      <c r="L50" s="29">
        <f>I50*5*250</f>
        <v>1250</v>
      </c>
      <c r="M50" s="29"/>
      <c r="N50" s="19">
        <v>8</v>
      </c>
      <c r="O50" s="19" t="s">
        <v>10</v>
      </c>
      <c r="P50" s="19" t="s">
        <v>447</v>
      </c>
      <c r="Q50" s="19" t="s">
        <v>295</v>
      </c>
    </row>
    <row r="51" spans="1:17" x14ac:dyDescent="0.2">
      <c r="A51" s="19" t="s">
        <v>317</v>
      </c>
      <c r="B51" s="19" t="s">
        <v>87</v>
      </c>
      <c r="C51" s="19" t="str">
        <f>D51&amp;G51</f>
        <v>12T</v>
      </c>
      <c r="D51" s="19">
        <v>12</v>
      </c>
      <c r="E51" s="19" t="s">
        <v>467</v>
      </c>
      <c r="F51" s="19" t="s">
        <v>470</v>
      </c>
      <c r="G51" s="19" t="s">
        <v>38</v>
      </c>
      <c r="H51" s="19" t="s">
        <v>103</v>
      </c>
      <c r="I51" s="23">
        <v>13</v>
      </c>
      <c r="J51" s="24">
        <f>I51</f>
        <v>13</v>
      </c>
      <c r="K51" s="34" t="s">
        <v>486</v>
      </c>
      <c r="L51" s="30">
        <f>I51/2*250</f>
        <v>1625</v>
      </c>
      <c r="M51" s="30"/>
      <c r="N51" s="19">
        <v>4</v>
      </c>
      <c r="O51" s="19" t="s">
        <v>10</v>
      </c>
      <c r="P51" s="19" t="s">
        <v>447</v>
      </c>
      <c r="Q51" s="19" t="s">
        <v>294</v>
      </c>
    </row>
    <row r="52" spans="1:17" x14ac:dyDescent="0.2">
      <c r="A52" s="19" t="s">
        <v>170</v>
      </c>
      <c r="B52" s="19" t="s">
        <v>79</v>
      </c>
      <c r="C52" s="19"/>
      <c r="D52" s="19">
        <v>10</v>
      </c>
      <c r="E52" s="19" t="s">
        <v>465</v>
      </c>
      <c r="F52" s="19" t="s">
        <v>470</v>
      </c>
      <c r="G52" s="19" t="s">
        <v>40</v>
      </c>
      <c r="H52" s="19" t="s">
        <v>9</v>
      </c>
      <c r="I52" s="20">
        <v>1</v>
      </c>
      <c r="J52" s="21">
        <f>I52*5</f>
        <v>5</v>
      </c>
      <c r="K52" s="34" t="s">
        <v>486</v>
      </c>
      <c r="L52" s="29">
        <f>I52*5*250</f>
        <v>1250</v>
      </c>
      <c r="M52" s="29"/>
      <c r="N52" s="19">
        <v>4</v>
      </c>
      <c r="O52" s="19" t="s">
        <v>55</v>
      </c>
      <c r="P52" s="22" t="s">
        <v>15</v>
      </c>
      <c r="Q52" s="19"/>
    </row>
    <row r="53" spans="1:17" x14ac:dyDescent="0.2">
      <c r="A53" s="19" t="s">
        <v>362</v>
      </c>
      <c r="B53" s="19" t="s">
        <v>79</v>
      </c>
      <c r="C53" s="19"/>
      <c r="D53" s="19">
        <v>18</v>
      </c>
      <c r="E53" s="19" t="s">
        <v>466</v>
      </c>
      <c r="F53" s="19" t="s">
        <v>470</v>
      </c>
      <c r="G53" s="19" t="s">
        <v>33</v>
      </c>
      <c r="H53" s="19" t="s">
        <v>14</v>
      </c>
      <c r="I53" s="20">
        <v>48</v>
      </c>
      <c r="J53" s="5">
        <f>I53*2</f>
        <v>96</v>
      </c>
      <c r="K53" s="20"/>
      <c r="L53" s="20"/>
      <c r="M53" s="20"/>
      <c r="N53" s="19">
        <v>7</v>
      </c>
      <c r="O53" s="19" t="s">
        <v>10</v>
      </c>
      <c r="P53" s="19" t="s">
        <v>60</v>
      </c>
      <c r="Q53" s="19"/>
    </row>
    <row r="54" spans="1:17" x14ac:dyDescent="0.2">
      <c r="A54" s="19" t="s">
        <v>457</v>
      </c>
      <c r="B54" s="19" t="s">
        <v>81</v>
      </c>
      <c r="C54" s="19" t="str">
        <f>D54&amp;G54</f>
        <v>30Q</v>
      </c>
      <c r="D54" s="19">
        <v>30</v>
      </c>
      <c r="E54" s="19" t="s">
        <v>465</v>
      </c>
      <c r="F54" s="19" t="s">
        <v>470</v>
      </c>
      <c r="G54" s="19" t="s">
        <v>35</v>
      </c>
      <c r="H54" s="19" t="s">
        <v>9</v>
      </c>
      <c r="I54" s="20">
        <v>1</v>
      </c>
      <c r="J54" s="21">
        <f>I54*5</f>
        <v>5</v>
      </c>
      <c r="K54" s="34" t="s">
        <v>486</v>
      </c>
      <c r="L54" s="29">
        <f>I54*5*250</f>
        <v>1250</v>
      </c>
      <c r="M54" s="29"/>
      <c r="N54" s="19">
        <v>0</v>
      </c>
      <c r="O54" s="19" t="s">
        <v>66</v>
      </c>
      <c r="P54" s="19" t="s">
        <v>56</v>
      </c>
      <c r="Q54" s="19" t="s">
        <v>446</v>
      </c>
    </row>
    <row r="55" spans="1:17" x14ac:dyDescent="0.2">
      <c r="A55" s="19" t="s">
        <v>457</v>
      </c>
      <c r="B55" s="19" t="s">
        <v>90</v>
      </c>
      <c r="C55" s="19" t="str">
        <f>D55&amp;G55</f>
        <v>30P</v>
      </c>
      <c r="D55" s="19">
        <v>30</v>
      </c>
      <c r="E55" s="19" t="s">
        <v>465</v>
      </c>
      <c r="F55" s="19" t="s">
        <v>470</v>
      </c>
      <c r="G55" s="19" t="s">
        <v>34</v>
      </c>
      <c r="H55" s="19" t="s">
        <v>103</v>
      </c>
      <c r="I55" s="23">
        <v>6</v>
      </c>
      <c r="J55" s="24">
        <f>I55</f>
        <v>6</v>
      </c>
      <c r="K55" s="34" t="s">
        <v>486</v>
      </c>
      <c r="L55" s="30">
        <f>I55/2*250</f>
        <v>750</v>
      </c>
      <c r="M55" s="30"/>
      <c r="N55" s="19">
        <v>4</v>
      </c>
      <c r="O55" s="19" t="s">
        <v>10</v>
      </c>
      <c r="P55" s="19" t="s">
        <v>61</v>
      </c>
      <c r="Q55" s="19"/>
    </row>
    <row r="56" spans="1:17" x14ac:dyDescent="0.2">
      <c r="A56" s="19" t="s">
        <v>365</v>
      </c>
      <c r="B56" s="19" t="s">
        <v>90</v>
      </c>
      <c r="C56" s="19"/>
      <c r="D56" s="19">
        <v>18</v>
      </c>
      <c r="E56" s="19" t="s">
        <v>466</v>
      </c>
      <c r="F56" s="19" t="s">
        <v>470</v>
      </c>
      <c r="G56" s="19" t="s">
        <v>36</v>
      </c>
      <c r="H56" s="19" t="s">
        <v>14</v>
      </c>
      <c r="I56" s="20">
        <v>5</v>
      </c>
      <c r="J56" s="5">
        <f>I56*2</f>
        <v>10</v>
      </c>
      <c r="K56" s="20"/>
      <c r="L56" s="20"/>
      <c r="M56" s="20"/>
      <c r="N56" s="19">
        <v>5</v>
      </c>
      <c r="O56" s="19" t="s">
        <v>10</v>
      </c>
      <c r="P56" s="19" t="s">
        <v>447</v>
      </c>
      <c r="Q56" s="19" t="s">
        <v>476</v>
      </c>
    </row>
    <row r="57" spans="1:17" x14ac:dyDescent="0.2">
      <c r="A57" s="19" t="s">
        <v>365</v>
      </c>
      <c r="B57" s="19" t="s">
        <v>87</v>
      </c>
      <c r="C57" s="19"/>
      <c r="D57" s="19">
        <v>18</v>
      </c>
      <c r="E57" s="19" t="s">
        <v>466</v>
      </c>
      <c r="F57" s="19" t="s">
        <v>470</v>
      </c>
      <c r="G57" s="19" t="s">
        <v>36</v>
      </c>
      <c r="H57" s="19" t="s">
        <v>9</v>
      </c>
      <c r="I57" s="20">
        <v>1</v>
      </c>
      <c r="J57" s="21">
        <f>I57*5</f>
        <v>5</v>
      </c>
      <c r="K57" s="34" t="s">
        <v>486</v>
      </c>
      <c r="L57" s="29">
        <f>I57*5*250</f>
        <v>1250</v>
      </c>
      <c r="M57" s="29"/>
      <c r="N57" s="19">
        <v>0</v>
      </c>
      <c r="O57" s="19" t="s">
        <v>10</v>
      </c>
      <c r="P57" s="19" t="s">
        <v>447</v>
      </c>
      <c r="Q57" s="19"/>
    </row>
    <row r="58" spans="1:17" x14ac:dyDescent="0.2">
      <c r="A58" s="19" t="s">
        <v>410</v>
      </c>
      <c r="B58" s="19" t="s">
        <v>87</v>
      </c>
      <c r="C58" s="19"/>
      <c r="D58" s="19">
        <v>25</v>
      </c>
      <c r="E58" s="19" t="s">
        <v>466</v>
      </c>
      <c r="F58" s="19" t="s">
        <v>470</v>
      </c>
      <c r="G58" s="19" t="s">
        <v>18</v>
      </c>
      <c r="H58" s="19" t="s">
        <v>9</v>
      </c>
      <c r="I58" s="21">
        <v>1</v>
      </c>
      <c r="J58" s="21">
        <f>I58*5</f>
        <v>5</v>
      </c>
      <c r="K58" s="34" t="s">
        <v>486</v>
      </c>
      <c r="L58" s="29">
        <f>I58*5*250</f>
        <v>1250</v>
      </c>
      <c r="M58" s="29"/>
      <c r="N58" s="19">
        <v>0</v>
      </c>
      <c r="O58" s="19" t="s">
        <v>55</v>
      </c>
      <c r="P58" s="19" t="s">
        <v>447</v>
      </c>
      <c r="Q58" s="19" t="s">
        <v>65</v>
      </c>
    </row>
    <row r="59" spans="1:17" x14ac:dyDescent="0.2">
      <c r="A59" s="19" t="s">
        <v>413</v>
      </c>
      <c r="B59" s="19" t="s">
        <v>74</v>
      </c>
      <c r="C59" s="19"/>
      <c r="D59" s="19">
        <v>25</v>
      </c>
      <c r="E59" s="19" t="s">
        <v>466</v>
      </c>
      <c r="F59" s="19" t="s">
        <v>470</v>
      </c>
      <c r="G59" s="19" t="s">
        <v>23</v>
      </c>
      <c r="H59" s="19" t="s">
        <v>9</v>
      </c>
      <c r="I59" s="21">
        <v>1</v>
      </c>
      <c r="J59" s="21">
        <f>I59*5</f>
        <v>5</v>
      </c>
      <c r="K59" s="34" t="s">
        <v>486</v>
      </c>
      <c r="L59" s="29">
        <f>I59*5*250</f>
        <v>1250</v>
      </c>
      <c r="M59" s="29"/>
      <c r="N59" s="19">
        <v>1</v>
      </c>
      <c r="O59" s="19" t="s">
        <v>22</v>
      </c>
      <c r="P59" s="19" t="s">
        <v>61</v>
      </c>
      <c r="Q59" s="19" t="s">
        <v>65</v>
      </c>
    </row>
    <row r="60" spans="1:17" x14ac:dyDescent="0.2">
      <c r="A60" s="19" t="s">
        <v>306</v>
      </c>
      <c r="B60" s="19" t="s">
        <v>90</v>
      </c>
      <c r="C60" s="19" t="str">
        <f>D60&amp;G60</f>
        <v>12D</v>
      </c>
      <c r="D60" s="19">
        <v>12</v>
      </c>
      <c r="E60" s="19" t="s">
        <v>467</v>
      </c>
      <c r="F60" s="19" t="s">
        <v>470</v>
      </c>
      <c r="G60" s="19" t="s">
        <v>20</v>
      </c>
      <c r="H60" s="19" t="s">
        <v>14</v>
      </c>
      <c r="I60" s="20">
        <v>26</v>
      </c>
      <c r="J60" s="5">
        <f t="shared" ref="J60:J65" si="0">I60*2</f>
        <v>52</v>
      </c>
      <c r="K60" s="20"/>
      <c r="L60" s="20"/>
      <c r="M60" s="20"/>
      <c r="N60" s="19">
        <v>30</v>
      </c>
      <c r="O60" s="19" t="s">
        <v>10</v>
      </c>
      <c r="P60" s="19" t="s">
        <v>60</v>
      </c>
      <c r="Q60" s="19"/>
    </row>
    <row r="61" spans="1:17" x14ac:dyDescent="0.2">
      <c r="A61" s="19" t="s">
        <v>306</v>
      </c>
      <c r="B61" s="19" t="s">
        <v>79</v>
      </c>
      <c r="C61" s="19" t="str">
        <f>D61&amp;G61</f>
        <v>12A</v>
      </c>
      <c r="D61" s="19">
        <v>12</v>
      </c>
      <c r="E61" s="19" t="s">
        <v>467</v>
      </c>
      <c r="F61" s="19" t="s">
        <v>470</v>
      </c>
      <c r="G61" s="19" t="s">
        <v>8</v>
      </c>
      <c r="H61" s="19" t="s">
        <v>14</v>
      </c>
      <c r="I61" s="20">
        <v>39</v>
      </c>
      <c r="J61" s="5">
        <f t="shared" si="0"/>
        <v>78</v>
      </c>
      <c r="K61" s="20"/>
      <c r="L61" s="20"/>
      <c r="M61" s="20"/>
      <c r="N61" s="19">
        <v>72</v>
      </c>
      <c r="O61" s="19" t="s">
        <v>10</v>
      </c>
      <c r="P61" s="19" t="s">
        <v>447</v>
      </c>
      <c r="Q61" s="19" t="s">
        <v>287</v>
      </c>
    </row>
    <row r="62" spans="1:17" s="14" customFormat="1" x14ac:dyDescent="0.2">
      <c r="A62" s="19" t="s">
        <v>306</v>
      </c>
      <c r="B62" s="19" t="s">
        <v>249</v>
      </c>
      <c r="C62" s="19" t="str">
        <f>D62&amp;G62</f>
        <v>19D</v>
      </c>
      <c r="D62" s="19">
        <v>19</v>
      </c>
      <c r="E62" s="19" t="s">
        <v>467</v>
      </c>
      <c r="F62" s="19" t="s">
        <v>470</v>
      </c>
      <c r="G62" s="19" t="s">
        <v>20</v>
      </c>
      <c r="H62" s="19" t="s">
        <v>14</v>
      </c>
      <c r="I62" s="20">
        <v>27</v>
      </c>
      <c r="J62" s="5">
        <f t="shared" si="0"/>
        <v>54</v>
      </c>
      <c r="K62" s="20"/>
      <c r="L62" s="20"/>
      <c r="M62" s="20"/>
      <c r="N62" s="19">
        <v>26</v>
      </c>
      <c r="O62" s="19" t="s">
        <v>10</v>
      </c>
      <c r="P62" s="19" t="s">
        <v>60</v>
      </c>
      <c r="Q62" s="19"/>
    </row>
    <row r="63" spans="1:17" x14ac:dyDescent="0.2">
      <c r="A63" t="s">
        <v>246</v>
      </c>
      <c r="B63" t="s">
        <v>87</v>
      </c>
      <c r="D63">
        <v>11</v>
      </c>
      <c r="E63" t="s">
        <v>466</v>
      </c>
      <c r="F63" t="s">
        <v>470</v>
      </c>
      <c r="G63" t="s">
        <v>38</v>
      </c>
      <c r="H63" t="s">
        <v>14</v>
      </c>
      <c r="I63" s="5">
        <v>65</v>
      </c>
      <c r="J63" s="5">
        <f t="shared" si="0"/>
        <v>130</v>
      </c>
      <c r="K63" s="5"/>
      <c r="L63" s="5"/>
      <c r="M63" s="5"/>
      <c r="N63">
        <v>15</v>
      </c>
      <c r="O63" t="s">
        <v>10</v>
      </c>
      <c r="P63" t="s">
        <v>447</v>
      </c>
      <c r="Q63" t="s">
        <v>212</v>
      </c>
    </row>
    <row r="64" spans="1:17" x14ac:dyDescent="0.2">
      <c r="A64" s="19" t="s">
        <v>337</v>
      </c>
      <c r="B64" s="19" t="s">
        <v>81</v>
      </c>
      <c r="C64" s="19"/>
      <c r="D64" s="19">
        <v>16</v>
      </c>
      <c r="E64" s="19" t="s">
        <v>465</v>
      </c>
      <c r="F64" s="19" t="s">
        <v>470</v>
      </c>
      <c r="G64" s="19" t="s">
        <v>102</v>
      </c>
      <c r="H64" s="19" t="s">
        <v>14</v>
      </c>
      <c r="I64" s="20">
        <v>12</v>
      </c>
      <c r="J64" s="5">
        <f t="shared" si="0"/>
        <v>24</v>
      </c>
      <c r="K64" s="20"/>
      <c r="L64" s="20"/>
      <c r="M64" s="20"/>
      <c r="N64" s="19">
        <v>11</v>
      </c>
      <c r="O64" s="19" t="s">
        <v>10</v>
      </c>
      <c r="P64" s="19" t="s">
        <v>60</v>
      </c>
      <c r="Q64" s="19"/>
    </row>
    <row r="65" spans="1:17" x14ac:dyDescent="0.2">
      <c r="A65" s="19" t="s">
        <v>337</v>
      </c>
      <c r="B65" s="19" t="s">
        <v>185</v>
      </c>
      <c r="C65" s="19"/>
      <c r="D65" s="19">
        <v>17</v>
      </c>
      <c r="E65" s="19" t="s">
        <v>465</v>
      </c>
      <c r="F65" s="19" t="s">
        <v>470</v>
      </c>
      <c r="G65" s="19" t="s">
        <v>25</v>
      </c>
      <c r="H65" s="19" t="s">
        <v>14</v>
      </c>
      <c r="I65" s="21">
        <v>28</v>
      </c>
      <c r="J65" s="5">
        <f t="shared" si="0"/>
        <v>56</v>
      </c>
      <c r="K65" s="21"/>
      <c r="L65" s="21"/>
      <c r="M65" s="21"/>
      <c r="N65" s="19">
        <v>46</v>
      </c>
      <c r="O65" s="19" t="s">
        <v>10</v>
      </c>
      <c r="P65" s="19" t="s">
        <v>447</v>
      </c>
      <c r="Q65" s="19"/>
    </row>
    <row r="66" spans="1:17" x14ac:dyDescent="0.2">
      <c r="A66" s="19" t="s">
        <v>337</v>
      </c>
      <c r="B66" s="19" t="s">
        <v>185</v>
      </c>
      <c r="C66" s="19"/>
      <c r="D66" s="19">
        <v>17</v>
      </c>
      <c r="E66" s="19" t="s">
        <v>465</v>
      </c>
      <c r="F66" s="19" t="s">
        <v>470</v>
      </c>
      <c r="G66" s="19" t="s">
        <v>25</v>
      </c>
      <c r="H66" s="19" t="s">
        <v>9</v>
      </c>
      <c r="I66" s="21">
        <v>3</v>
      </c>
      <c r="J66" s="21">
        <f>I66*5</f>
        <v>15</v>
      </c>
      <c r="K66" s="34" t="s">
        <v>484</v>
      </c>
      <c r="L66" s="29">
        <f>I66*5*250</f>
        <v>3750</v>
      </c>
      <c r="M66" s="29"/>
      <c r="N66" s="19">
        <v>46</v>
      </c>
      <c r="O66" s="19" t="s">
        <v>10</v>
      </c>
      <c r="P66" s="19" t="s">
        <v>447</v>
      </c>
      <c r="Q66" s="19"/>
    </row>
    <row r="67" spans="1:17" x14ac:dyDescent="0.2">
      <c r="A67" s="19" t="s">
        <v>361</v>
      </c>
      <c r="B67" s="19" t="s">
        <v>87</v>
      </c>
      <c r="C67" s="19"/>
      <c r="D67" s="19">
        <v>18</v>
      </c>
      <c r="E67" s="19" t="s">
        <v>466</v>
      </c>
      <c r="F67" s="19" t="s">
        <v>470</v>
      </c>
      <c r="G67" s="19" t="s">
        <v>29</v>
      </c>
      <c r="H67" s="19" t="s">
        <v>9</v>
      </c>
      <c r="I67" s="20">
        <v>7</v>
      </c>
      <c r="J67" s="21">
        <f>I67*5</f>
        <v>35</v>
      </c>
      <c r="K67" s="34" t="s">
        <v>486</v>
      </c>
      <c r="L67" s="29">
        <f>I67*5*250</f>
        <v>8750</v>
      </c>
      <c r="M67" s="29"/>
      <c r="N67" s="19">
        <v>3</v>
      </c>
      <c r="O67" s="19" t="s">
        <v>10</v>
      </c>
      <c r="P67" s="19" t="s">
        <v>61</v>
      </c>
      <c r="Q67" s="19" t="s">
        <v>139</v>
      </c>
    </row>
    <row r="68" spans="1:17" x14ac:dyDescent="0.2">
      <c r="A68" s="19" t="s">
        <v>154</v>
      </c>
      <c r="B68" s="19" t="s">
        <v>87</v>
      </c>
      <c r="C68" s="19"/>
      <c r="D68" s="19">
        <v>10</v>
      </c>
      <c r="E68" s="19" t="s">
        <v>465</v>
      </c>
      <c r="F68" s="19" t="s">
        <v>470</v>
      </c>
      <c r="G68" s="19" t="s">
        <v>102</v>
      </c>
      <c r="H68" s="19" t="s">
        <v>9</v>
      </c>
      <c r="I68" s="20">
        <v>2</v>
      </c>
      <c r="J68" s="21">
        <f>I68*5</f>
        <v>10</v>
      </c>
      <c r="K68" s="34" t="s">
        <v>486</v>
      </c>
      <c r="L68" s="29">
        <f>I68*5*250</f>
        <v>2500</v>
      </c>
      <c r="M68" s="29"/>
      <c r="N68" s="19">
        <v>3</v>
      </c>
      <c r="O68" s="19" t="s">
        <v>10</v>
      </c>
      <c r="P68" s="22" t="s">
        <v>447</v>
      </c>
      <c r="Q68" s="22" t="s">
        <v>139</v>
      </c>
    </row>
    <row r="69" spans="1:17" x14ac:dyDescent="0.2">
      <c r="A69" s="19" t="s">
        <v>154</v>
      </c>
      <c r="B69" s="19" t="s">
        <v>90</v>
      </c>
      <c r="C69" s="19"/>
      <c r="D69" s="19">
        <v>10</v>
      </c>
      <c r="E69" s="19" t="s">
        <v>465</v>
      </c>
      <c r="F69" s="19" t="s">
        <v>470</v>
      </c>
      <c r="G69" s="19" t="s">
        <v>25</v>
      </c>
      <c r="H69" s="19" t="s">
        <v>103</v>
      </c>
      <c r="I69" s="23">
        <v>81</v>
      </c>
      <c r="J69" s="24">
        <f>I69</f>
        <v>81</v>
      </c>
      <c r="K69" s="34" t="s">
        <v>486</v>
      </c>
      <c r="L69" s="30">
        <f>I69/2*250</f>
        <v>10125</v>
      </c>
      <c r="M69" s="30"/>
      <c r="N69" s="19">
        <v>4</v>
      </c>
      <c r="O69" s="19" t="s">
        <v>10</v>
      </c>
      <c r="P69" s="22" t="s">
        <v>447</v>
      </c>
      <c r="Q69" s="22" t="s">
        <v>139</v>
      </c>
    </row>
    <row r="70" spans="1:17" s="19" customFormat="1" x14ac:dyDescent="0.2">
      <c r="A70" s="19" t="s">
        <v>154</v>
      </c>
      <c r="B70" s="19" t="s">
        <v>90</v>
      </c>
      <c r="D70" s="19">
        <v>10</v>
      </c>
      <c r="E70" s="19" t="s">
        <v>465</v>
      </c>
      <c r="F70" s="19" t="s">
        <v>470</v>
      </c>
      <c r="G70" s="19" t="s">
        <v>20</v>
      </c>
      <c r="H70" s="19" t="s">
        <v>103</v>
      </c>
      <c r="I70" s="23">
        <v>90</v>
      </c>
      <c r="J70" s="24">
        <f>I70</f>
        <v>90</v>
      </c>
      <c r="K70" s="34" t="s">
        <v>486</v>
      </c>
      <c r="L70" s="30">
        <f>I70/2*250</f>
        <v>11250</v>
      </c>
      <c r="M70" s="30"/>
      <c r="N70" s="19">
        <v>6</v>
      </c>
      <c r="O70" s="19" t="s">
        <v>10</v>
      </c>
      <c r="P70" s="22" t="s">
        <v>15</v>
      </c>
      <c r="Q70" s="22" t="s">
        <v>139</v>
      </c>
    </row>
    <row r="71" spans="1:17" s="19" customFormat="1" x14ac:dyDescent="0.2">
      <c r="A71" s="19" t="s">
        <v>345</v>
      </c>
      <c r="B71" s="19" t="s">
        <v>79</v>
      </c>
      <c r="D71" s="19">
        <v>17</v>
      </c>
      <c r="E71" s="19" t="s">
        <v>465</v>
      </c>
      <c r="F71" s="19" t="s">
        <v>470</v>
      </c>
      <c r="G71" s="19" t="s">
        <v>13</v>
      </c>
      <c r="H71" s="19" t="s">
        <v>103</v>
      </c>
      <c r="I71" s="23">
        <v>56</v>
      </c>
      <c r="J71" s="24">
        <f>I71</f>
        <v>56</v>
      </c>
      <c r="K71" s="34" t="s">
        <v>486</v>
      </c>
      <c r="L71" s="30">
        <f>I71/2*250</f>
        <v>7000</v>
      </c>
      <c r="M71" s="30"/>
      <c r="N71" s="19">
        <v>6</v>
      </c>
      <c r="O71" s="19" t="s">
        <v>10</v>
      </c>
      <c r="P71" s="19" t="s">
        <v>60</v>
      </c>
    </row>
    <row r="72" spans="1:17" s="19" customFormat="1" x14ac:dyDescent="0.2">
      <c r="A72" s="19" t="s">
        <v>364</v>
      </c>
      <c r="B72" s="19" t="s">
        <v>79</v>
      </c>
      <c r="D72" s="19">
        <v>18</v>
      </c>
      <c r="E72" s="19" t="s">
        <v>466</v>
      </c>
      <c r="F72" s="19" t="s">
        <v>470</v>
      </c>
      <c r="G72" s="19" t="s">
        <v>35</v>
      </c>
      <c r="H72" s="19" t="s">
        <v>9</v>
      </c>
      <c r="I72" s="20">
        <v>1</v>
      </c>
      <c r="J72" s="21">
        <f>I72*5</f>
        <v>5</v>
      </c>
      <c r="K72" s="34" t="s">
        <v>486</v>
      </c>
      <c r="L72" s="29">
        <f>I72*5*250</f>
        <v>1250</v>
      </c>
      <c r="M72" s="29"/>
      <c r="N72" s="19">
        <v>1</v>
      </c>
      <c r="O72" s="19" t="s">
        <v>57</v>
      </c>
      <c r="P72" s="19" t="s">
        <v>447</v>
      </c>
      <c r="Q72" s="19" t="s">
        <v>355</v>
      </c>
    </row>
    <row r="73" spans="1:17" s="19" customFormat="1" x14ac:dyDescent="0.2">
      <c r="A73" s="19" t="s">
        <v>455</v>
      </c>
      <c r="D73" s="19">
        <v>30</v>
      </c>
      <c r="E73" s="19" t="s">
        <v>465</v>
      </c>
      <c r="F73" s="19" t="s">
        <v>470</v>
      </c>
      <c r="G73" s="19" t="s">
        <v>29</v>
      </c>
      <c r="H73" s="19" t="s">
        <v>14</v>
      </c>
      <c r="I73" s="21">
        <v>3</v>
      </c>
      <c r="J73" s="5">
        <f>I73*2</f>
        <v>6</v>
      </c>
      <c r="K73" s="21"/>
      <c r="L73" s="21"/>
      <c r="M73" s="21"/>
      <c r="N73" s="19">
        <v>1</v>
      </c>
      <c r="O73" s="19" t="s">
        <v>10</v>
      </c>
      <c r="P73" s="19" t="s">
        <v>447</v>
      </c>
    </row>
    <row r="74" spans="1:17" s="19" customFormat="1" x14ac:dyDescent="0.2">
      <c r="A74" s="19" t="s">
        <v>455</v>
      </c>
      <c r="C74" s="19" t="str">
        <f t="shared" ref="C74:C79" si="1">D74&amp;G74</f>
        <v>30H</v>
      </c>
      <c r="D74" s="19">
        <v>30</v>
      </c>
      <c r="E74" s="19" t="s">
        <v>465</v>
      </c>
      <c r="F74" s="19" t="s">
        <v>470</v>
      </c>
      <c r="G74" s="19" t="s">
        <v>24</v>
      </c>
      <c r="H74" s="19" t="s">
        <v>9</v>
      </c>
      <c r="I74" s="21">
        <v>1</v>
      </c>
      <c r="J74" s="21">
        <f t="shared" ref="J74:J79" si="2">I74*5</f>
        <v>5</v>
      </c>
      <c r="K74" s="34" t="s">
        <v>484</v>
      </c>
      <c r="L74" s="29">
        <f t="shared" ref="L74:L79" si="3">I74*5*250</f>
        <v>1250</v>
      </c>
      <c r="M74" s="29"/>
      <c r="N74" s="19">
        <v>1</v>
      </c>
      <c r="O74" s="19" t="s">
        <v>10</v>
      </c>
      <c r="P74" s="19" t="s">
        <v>447</v>
      </c>
    </row>
    <row r="75" spans="1:17" s="19" customFormat="1" x14ac:dyDescent="0.2">
      <c r="A75" s="19" t="s">
        <v>455</v>
      </c>
      <c r="C75" s="19" t="str">
        <f t="shared" si="1"/>
        <v>30I</v>
      </c>
      <c r="D75" s="19">
        <v>30</v>
      </c>
      <c r="E75" s="19" t="s">
        <v>465</v>
      </c>
      <c r="F75" s="19" t="s">
        <v>470</v>
      </c>
      <c r="G75" s="19" t="s">
        <v>25</v>
      </c>
      <c r="H75" s="19" t="s">
        <v>9</v>
      </c>
      <c r="I75" s="21">
        <v>1</v>
      </c>
      <c r="J75" s="21">
        <f t="shared" si="2"/>
        <v>5</v>
      </c>
      <c r="K75" s="34" t="s">
        <v>484</v>
      </c>
      <c r="L75" s="29">
        <f t="shared" si="3"/>
        <v>1250</v>
      </c>
      <c r="M75" s="29"/>
      <c r="N75" s="19">
        <v>2</v>
      </c>
      <c r="O75" s="19" t="s">
        <v>66</v>
      </c>
      <c r="P75" s="19" t="s">
        <v>447</v>
      </c>
    </row>
    <row r="76" spans="1:17" s="19" customFormat="1" x14ac:dyDescent="0.2">
      <c r="A76" s="19" t="s">
        <v>455</v>
      </c>
      <c r="C76" s="19" t="str">
        <f t="shared" si="1"/>
        <v>30J</v>
      </c>
      <c r="D76" s="19">
        <v>30</v>
      </c>
      <c r="E76" s="19" t="s">
        <v>465</v>
      </c>
      <c r="F76" s="19" t="s">
        <v>470</v>
      </c>
      <c r="G76" s="19" t="s">
        <v>26</v>
      </c>
      <c r="H76" s="19" t="s">
        <v>9</v>
      </c>
      <c r="I76" s="21">
        <v>1</v>
      </c>
      <c r="J76" s="21">
        <f t="shared" si="2"/>
        <v>5</v>
      </c>
      <c r="K76" s="34" t="s">
        <v>484</v>
      </c>
      <c r="L76" s="29">
        <f t="shared" si="3"/>
        <v>1250</v>
      </c>
      <c r="M76" s="29"/>
      <c r="N76" s="19">
        <v>4</v>
      </c>
      <c r="O76" s="19" t="s">
        <v>66</v>
      </c>
      <c r="P76" s="19" t="s">
        <v>447</v>
      </c>
    </row>
    <row r="77" spans="1:17" s="19" customFormat="1" x14ac:dyDescent="0.2">
      <c r="A77" s="19" t="s">
        <v>455</v>
      </c>
      <c r="C77" s="19" t="str">
        <f t="shared" si="1"/>
        <v>30G</v>
      </c>
      <c r="D77" s="19">
        <v>30</v>
      </c>
      <c r="E77" s="19" t="s">
        <v>465</v>
      </c>
      <c r="F77" s="19" t="s">
        <v>470</v>
      </c>
      <c r="G77" s="19" t="s">
        <v>23</v>
      </c>
      <c r="H77" s="19" t="s">
        <v>9</v>
      </c>
      <c r="I77" s="21">
        <v>1</v>
      </c>
      <c r="J77" s="21">
        <f t="shared" si="2"/>
        <v>5</v>
      </c>
      <c r="K77" s="34" t="s">
        <v>484</v>
      </c>
      <c r="L77" s="29">
        <f t="shared" si="3"/>
        <v>1250</v>
      </c>
      <c r="M77" s="29"/>
      <c r="N77" s="19">
        <v>4</v>
      </c>
      <c r="O77" s="19" t="s">
        <v>10</v>
      </c>
      <c r="P77" s="19" t="s">
        <v>447</v>
      </c>
      <c r="Q77" s="19" t="s">
        <v>445</v>
      </c>
    </row>
    <row r="78" spans="1:17" s="19" customFormat="1" x14ac:dyDescent="0.2">
      <c r="A78" s="19" t="s">
        <v>455</v>
      </c>
      <c r="C78" s="19" t="str">
        <f t="shared" si="1"/>
        <v>30K</v>
      </c>
      <c r="D78" s="19">
        <v>30</v>
      </c>
      <c r="E78" s="19" t="s">
        <v>465</v>
      </c>
      <c r="F78" s="19" t="s">
        <v>470</v>
      </c>
      <c r="G78" s="19" t="s">
        <v>27</v>
      </c>
      <c r="H78" s="19" t="s">
        <v>9</v>
      </c>
      <c r="I78" s="21">
        <v>1</v>
      </c>
      <c r="J78" s="21">
        <f t="shared" si="2"/>
        <v>5</v>
      </c>
      <c r="K78" s="34" t="s">
        <v>484</v>
      </c>
      <c r="L78" s="29">
        <f t="shared" si="3"/>
        <v>1250</v>
      </c>
      <c r="M78" s="29"/>
      <c r="N78" s="19">
        <v>7</v>
      </c>
      <c r="O78" s="19" t="s">
        <v>66</v>
      </c>
      <c r="P78" s="19" t="s">
        <v>447</v>
      </c>
    </row>
    <row r="79" spans="1:17" s="19" customFormat="1" x14ac:dyDescent="0.2">
      <c r="A79" s="19" t="s">
        <v>455</v>
      </c>
      <c r="C79" s="19" t="str">
        <f t="shared" si="1"/>
        <v>30F</v>
      </c>
      <c r="D79" s="19">
        <v>30</v>
      </c>
      <c r="E79" s="19" t="s">
        <v>465</v>
      </c>
      <c r="F79" s="19" t="s">
        <v>470</v>
      </c>
      <c r="G79" s="19" t="s">
        <v>21</v>
      </c>
      <c r="H79" s="19" t="s">
        <v>9</v>
      </c>
      <c r="I79" s="21">
        <v>1</v>
      </c>
      <c r="J79" s="21">
        <f t="shared" si="2"/>
        <v>5</v>
      </c>
      <c r="K79" s="34" t="s">
        <v>484</v>
      </c>
      <c r="L79" s="29">
        <f t="shared" si="3"/>
        <v>1250</v>
      </c>
      <c r="M79" s="29"/>
      <c r="N79" s="19">
        <v>7</v>
      </c>
      <c r="O79" s="19" t="s">
        <v>10</v>
      </c>
      <c r="P79" s="19" t="s">
        <v>447</v>
      </c>
    </row>
    <row r="80" spans="1:17" s="19" customFormat="1" x14ac:dyDescent="0.2">
      <c r="A80" s="19" t="s">
        <v>406</v>
      </c>
      <c r="B80" s="19" t="s">
        <v>79</v>
      </c>
      <c r="D80" s="19">
        <v>23</v>
      </c>
      <c r="E80" s="19" t="s">
        <v>465</v>
      </c>
      <c r="F80" s="19" t="s">
        <v>470</v>
      </c>
      <c r="G80" s="19" t="s">
        <v>36</v>
      </c>
      <c r="H80" s="19" t="s">
        <v>106</v>
      </c>
      <c r="I80" s="21">
        <v>3</v>
      </c>
      <c r="J80" s="24">
        <f>I80</f>
        <v>3</v>
      </c>
      <c r="K80" s="34" t="s">
        <v>484</v>
      </c>
      <c r="L80" s="29">
        <f>I80*250</f>
        <v>750</v>
      </c>
      <c r="M80" s="29"/>
      <c r="N80" s="19">
        <v>0</v>
      </c>
      <c r="O80" s="19" t="s">
        <v>66</v>
      </c>
      <c r="P80" s="19" t="s">
        <v>60</v>
      </c>
    </row>
    <row r="81" spans="1:17" s="19" customFormat="1" x14ac:dyDescent="0.2">
      <c r="A81" s="19" t="s">
        <v>406</v>
      </c>
      <c r="B81" s="19" t="s">
        <v>79</v>
      </c>
      <c r="D81" s="19">
        <v>23</v>
      </c>
      <c r="E81" s="19" t="s">
        <v>465</v>
      </c>
      <c r="F81" s="19" t="s">
        <v>470</v>
      </c>
      <c r="G81" s="19" t="s">
        <v>35</v>
      </c>
      <c r="H81" s="19" t="s">
        <v>106</v>
      </c>
      <c r="I81" s="21">
        <v>3</v>
      </c>
      <c r="J81" s="24">
        <f>I81</f>
        <v>3</v>
      </c>
      <c r="K81" s="34" t="s">
        <v>484</v>
      </c>
      <c r="L81" s="29">
        <f>I81*250</f>
        <v>750</v>
      </c>
      <c r="M81" s="29"/>
      <c r="N81" s="19">
        <v>2</v>
      </c>
      <c r="O81" s="19" t="s">
        <v>66</v>
      </c>
      <c r="P81" s="19" t="s">
        <v>60</v>
      </c>
    </row>
    <row r="82" spans="1:17" s="19" customFormat="1" x14ac:dyDescent="0.2">
      <c r="A82" s="19" t="s">
        <v>409</v>
      </c>
      <c r="B82" s="19" t="s">
        <v>79</v>
      </c>
      <c r="D82" s="19">
        <v>25</v>
      </c>
      <c r="E82" s="19" t="s">
        <v>466</v>
      </c>
      <c r="F82" s="19" t="s">
        <v>470</v>
      </c>
      <c r="G82" s="19" t="s">
        <v>8</v>
      </c>
      <c r="H82" s="19" t="s">
        <v>14</v>
      </c>
      <c r="I82" s="20">
        <v>11</v>
      </c>
      <c r="J82" s="5">
        <f>I82*2</f>
        <v>22</v>
      </c>
      <c r="K82" s="20"/>
      <c r="L82" s="20"/>
      <c r="M82" s="20"/>
      <c r="N82" s="19">
        <v>0</v>
      </c>
      <c r="O82" s="19" t="s">
        <v>10</v>
      </c>
      <c r="P82" s="19" t="s">
        <v>408</v>
      </c>
    </row>
    <row r="83" spans="1:17" s="19" customFormat="1" x14ac:dyDescent="0.2">
      <c r="A83" s="19" t="s">
        <v>94</v>
      </c>
      <c r="B83" s="19" t="s">
        <v>90</v>
      </c>
      <c r="D83" s="19">
        <v>4</v>
      </c>
      <c r="E83" s="19" t="s">
        <v>466</v>
      </c>
      <c r="F83" s="19" t="s">
        <v>470</v>
      </c>
      <c r="G83" s="19" t="s">
        <v>43</v>
      </c>
      <c r="H83" s="19" t="s">
        <v>9</v>
      </c>
      <c r="I83" s="20">
        <v>1</v>
      </c>
      <c r="J83" s="21">
        <f>I83*5</f>
        <v>5</v>
      </c>
      <c r="K83" s="34" t="s">
        <v>485</v>
      </c>
      <c r="L83" s="29">
        <f>I83*5*250</f>
        <v>1250</v>
      </c>
      <c r="M83" s="29"/>
      <c r="N83" s="19">
        <v>0</v>
      </c>
      <c r="O83" s="19" t="s">
        <v>55</v>
      </c>
      <c r="P83" s="19" t="s">
        <v>60</v>
      </c>
    </row>
    <row r="84" spans="1:17" s="19" customFormat="1" x14ac:dyDescent="0.2">
      <c r="A84" s="19" t="s">
        <v>375</v>
      </c>
      <c r="B84" s="19" t="s">
        <v>79</v>
      </c>
      <c r="C84" s="19" t="str">
        <f>D84&amp;G84</f>
        <v>19I</v>
      </c>
      <c r="D84" s="19">
        <v>19</v>
      </c>
      <c r="E84" s="19" t="s">
        <v>467</v>
      </c>
      <c r="F84" s="19" t="s">
        <v>470</v>
      </c>
      <c r="G84" s="19" t="s">
        <v>25</v>
      </c>
      <c r="H84" s="19" t="s">
        <v>9</v>
      </c>
      <c r="I84" s="21">
        <v>4</v>
      </c>
      <c r="J84" s="21">
        <f>I84*5</f>
        <v>20</v>
      </c>
      <c r="K84" s="34" t="s">
        <v>484</v>
      </c>
      <c r="L84" s="29">
        <f>I84*5*250</f>
        <v>5000</v>
      </c>
      <c r="M84" s="29"/>
      <c r="N84" s="19">
        <v>65</v>
      </c>
      <c r="O84" s="19" t="s">
        <v>10</v>
      </c>
      <c r="P84" s="19" t="s">
        <v>60</v>
      </c>
    </row>
    <row r="85" spans="1:17" s="19" customFormat="1" x14ac:dyDescent="0.2">
      <c r="A85" s="19" t="s">
        <v>375</v>
      </c>
      <c r="B85" s="19" t="s">
        <v>79</v>
      </c>
      <c r="C85" s="19" t="str">
        <f>D85&amp;G85</f>
        <v>19I</v>
      </c>
      <c r="D85" s="19">
        <v>19</v>
      </c>
      <c r="E85" s="19" t="s">
        <v>467</v>
      </c>
      <c r="F85" s="19" t="s">
        <v>470</v>
      </c>
      <c r="G85" s="19" t="s">
        <v>25</v>
      </c>
      <c r="H85" s="19" t="s">
        <v>103</v>
      </c>
      <c r="I85" s="24">
        <v>8</v>
      </c>
      <c r="J85" s="24">
        <f>I85</f>
        <v>8</v>
      </c>
      <c r="K85" s="34" t="s">
        <v>484</v>
      </c>
      <c r="L85" s="30">
        <f>I85/2*250</f>
        <v>1000</v>
      </c>
      <c r="M85" s="30"/>
      <c r="N85" s="19">
        <v>65</v>
      </c>
      <c r="O85" s="19" t="s">
        <v>10</v>
      </c>
      <c r="P85" s="19" t="s">
        <v>60</v>
      </c>
    </row>
    <row r="86" spans="1:17" s="19" customFormat="1" x14ac:dyDescent="0.2">
      <c r="A86" t="s">
        <v>19</v>
      </c>
      <c r="B86" t="s">
        <v>76</v>
      </c>
      <c r="C86"/>
      <c r="D86">
        <v>4</v>
      </c>
      <c r="E86" t="s">
        <v>466</v>
      </c>
      <c r="F86" t="s">
        <v>470</v>
      </c>
      <c r="G86" t="s">
        <v>20</v>
      </c>
      <c r="H86" t="s">
        <v>14</v>
      </c>
      <c r="I86" s="5">
        <v>52</v>
      </c>
      <c r="J86" s="5">
        <f>I86*2</f>
        <v>104</v>
      </c>
      <c r="K86" s="5"/>
      <c r="L86" s="5"/>
      <c r="M86" s="5"/>
      <c r="N86">
        <v>18</v>
      </c>
      <c r="O86" t="s">
        <v>10</v>
      </c>
      <c r="P86" t="s">
        <v>447</v>
      </c>
      <c r="Q86"/>
    </row>
    <row r="87" spans="1:17" s="19" customFormat="1" x14ac:dyDescent="0.2">
      <c r="A87" s="19" t="s">
        <v>125</v>
      </c>
      <c r="B87" s="19" t="s">
        <v>77</v>
      </c>
      <c r="D87" s="19">
        <v>9</v>
      </c>
      <c r="E87" s="19" t="s">
        <v>465</v>
      </c>
      <c r="F87" s="19" t="s">
        <v>470</v>
      </c>
      <c r="G87" s="19" t="s">
        <v>8</v>
      </c>
      <c r="H87" s="19" t="s">
        <v>9</v>
      </c>
      <c r="I87" s="20">
        <v>1</v>
      </c>
      <c r="J87" s="21">
        <f>I87*5</f>
        <v>5</v>
      </c>
      <c r="K87" s="34" t="s">
        <v>484</v>
      </c>
      <c r="L87" s="29">
        <f>I87*5*250</f>
        <v>1250</v>
      </c>
      <c r="M87" s="29"/>
      <c r="N87" s="19">
        <v>1</v>
      </c>
      <c r="O87" s="19" t="s">
        <v>10</v>
      </c>
      <c r="P87" s="19" t="s">
        <v>60</v>
      </c>
      <c r="Q87" s="19" t="s">
        <v>124</v>
      </c>
    </row>
    <row r="88" spans="1:17" s="19" customFormat="1" x14ac:dyDescent="0.2">
      <c r="A88" s="19" t="s">
        <v>236</v>
      </c>
      <c r="B88" s="19" t="s">
        <v>90</v>
      </c>
      <c r="D88" s="19">
        <v>11</v>
      </c>
      <c r="E88" s="19" t="s">
        <v>466</v>
      </c>
      <c r="F88" s="19" t="s">
        <v>470</v>
      </c>
      <c r="G88" s="19" t="s">
        <v>13</v>
      </c>
      <c r="H88" s="19" t="s">
        <v>9</v>
      </c>
      <c r="I88" s="20">
        <v>8</v>
      </c>
      <c r="J88" s="21">
        <f>I88*5</f>
        <v>40</v>
      </c>
      <c r="K88" s="34" t="s">
        <v>486</v>
      </c>
      <c r="L88" s="29">
        <f>I88*5*250</f>
        <v>10000</v>
      </c>
      <c r="M88" s="29"/>
      <c r="N88" s="19">
        <v>18</v>
      </c>
      <c r="O88" s="19" t="s">
        <v>10</v>
      </c>
      <c r="P88" s="19" t="s">
        <v>60</v>
      </c>
    </row>
    <row r="89" spans="1:17" s="19" customFormat="1" x14ac:dyDescent="0.2">
      <c r="A89" s="19" t="s">
        <v>388</v>
      </c>
      <c r="B89" s="19" t="s">
        <v>87</v>
      </c>
      <c r="D89" s="19">
        <v>22</v>
      </c>
      <c r="E89" s="19" t="s">
        <v>465</v>
      </c>
      <c r="F89" s="19" t="s">
        <v>470</v>
      </c>
      <c r="G89" s="19" t="s">
        <v>13</v>
      </c>
      <c r="H89" s="19" t="s">
        <v>9</v>
      </c>
      <c r="I89" s="20">
        <v>1</v>
      </c>
      <c r="J89" s="21">
        <f>I89*5</f>
        <v>5</v>
      </c>
      <c r="K89" s="34" t="s">
        <v>486</v>
      </c>
      <c r="L89" s="29">
        <f>I89*5*250</f>
        <v>1250</v>
      </c>
      <c r="M89" s="29"/>
      <c r="N89" s="19">
        <v>1</v>
      </c>
      <c r="O89" s="19" t="s">
        <v>10</v>
      </c>
      <c r="P89" s="19" t="s">
        <v>60</v>
      </c>
      <c r="Q89" s="19" t="s">
        <v>124</v>
      </c>
    </row>
    <row r="90" spans="1:17" s="19" customFormat="1" x14ac:dyDescent="0.2">
      <c r="A90" s="19" t="s">
        <v>378</v>
      </c>
      <c r="B90" s="19" t="s">
        <v>90</v>
      </c>
      <c r="C90" s="19" t="str">
        <f>D90&amp;G90</f>
        <v>19M</v>
      </c>
      <c r="D90" s="19">
        <v>19</v>
      </c>
      <c r="E90" s="19" t="s">
        <v>467</v>
      </c>
      <c r="F90" s="19" t="s">
        <v>470</v>
      </c>
      <c r="G90" s="19" t="s">
        <v>31</v>
      </c>
      <c r="H90" s="19" t="s">
        <v>103</v>
      </c>
      <c r="I90" s="23">
        <v>38</v>
      </c>
      <c r="J90" s="24">
        <f>I90</f>
        <v>38</v>
      </c>
      <c r="K90" s="34" t="s">
        <v>484</v>
      </c>
      <c r="L90" s="30">
        <f>I90/2*250</f>
        <v>4750</v>
      </c>
      <c r="M90" s="30"/>
      <c r="N90" s="19">
        <v>29</v>
      </c>
      <c r="O90" s="19" t="s">
        <v>66</v>
      </c>
      <c r="P90" s="19" t="s">
        <v>447</v>
      </c>
      <c r="Q90" s="19" t="s">
        <v>369</v>
      </c>
    </row>
    <row r="91" spans="1:17" s="19" customFormat="1" x14ac:dyDescent="0.2">
      <c r="A91" t="s">
        <v>259</v>
      </c>
      <c r="B91" t="s">
        <v>185</v>
      </c>
      <c r="C91"/>
      <c r="D91">
        <v>11</v>
      </c>
      <c r="E91" t="s">
        <v>466</v>
      </c>
      <c r="F91" t="s">
        <v>470</v>
      </c>
      <c r="G91" t="s">
        <v>191</v>
      </c>
      <c r="H91" t="s">
        <v>14</v>
      </c>
      <c r="I91" s="5">
        <v>31</v>
      </c>
      <c r="J91" s="5">
        <f>I91*2</f>
        <v>62</v>
      </c>
      <c r="K91" s="5"/>
      <c r="L91" s="5"/>
      <c r="M91" s="5"/>
      <c r="N91">
        <v>3</v>
      </c>
      <c r="O91" t="s">
        <v>10</v>
      </c>
      <c r="P91" t="s">
        <v>60</v>
      </c>
      <c r="Q91"/>
    </row>
    <row r="92" spans="1:17" s="19" customFormat="1" x14ac:dyDescent="0.2">
      <c r="A92" s="19" t="s">
        <v>312</v>
      </c>
      <c r="B92" s="19" t="s">
        <v>79</v>
      </c>
      <c r="C92" s="19" t="str">
        <f>D92&amp;G92</f>
        <v>12M</v>
      </c>
      <c r="D92" s="19">
        <v>12</v>
      </c>
      <c r="E92" s="19" t="s">
        <v>467</v>
      </c>
      <c r="F92" s="19" t="s">
        <v>470</v>
      </c>
      <c r="G92" s="19" t="s">
        <v>31</v>
      </c>
      <c r="H92" s="19" t="s">
        <v>103</v>
      </c>
      <c r="I92" s="23">
        <v>19</v>
      </c>
      <c r="J92" s="24">
        <f>I92</f>
        <v>19</v>
      </c>
      <c r="K92" s="34" t="s">
        <v>484</v>
      </c>
      <c r="L92" s="30">
        <f>I92/2*250</f>
        <v>2375</v>
      </c>
      <c r="M92" s="30"/>
      <c r="N92" s="19">
        <v>18</v>
      </c>
      <c r="O92" s="19" t="s">
        <v>10</v>
      </c>
      <c r="P92" s="19" t="s">
        <v>60</v>
      </c>
      <c r="Q92" s="19" t="s">
        <v>291</v>
      </c>
    </row>
    <row r="93" spans="1:17" s="19" customFormat="1" x14ac:dyDescent="0.2">
      <c r="A93" s="19" t="s">
        <v>312</v>
      </c>
      <c r="B93" s="19" t="s">
        <v>97</v>
      </c>
      <c r="C93" s="19" t="str">
        <f>D93&amp;G93</f>
        <v>12K</v>
      </c>
      <c r="D93" s="19">
        <v>12</v>
      </c>
      <c r="E93" s="19" t="s">
        <v>467</v>
      </c>
      <c r="F93" s="19" t="s">
        <v>470</v>
      </c>
      <c r="G93" s="19" t="s">
        <v>27</v>
      </c>
      <c r="H93" s="19" t="s">
        <v>103</v>
      </c>
      <c r="I93" s="23">
        <v>36</v>
      </c>
      <c r="J93" s="24">
        <f>I93</f>
        <v>36</v>
      </c>
      <c r="K93" s="34" t="s">
        <v>484</v>
      </c>
      <c r="L93" s="30">
        <f>I93/2*250</f>
        <v>4500</v>
      </c>
      <c r="M93" s="30"/>
      <c r="N93" s="19">
        <v>12</v>
      </c>
      <c r="O93" s="19" t="s">
        <v>10</v>
      </c>
      <c r="P93" s="19" t="s">
        <v>60</v>
      </c>
    </row>
    <row r="94" spans="1:17" s="19" customFormat="1" x14ac:dyDescent="0.2">
      <c r="A94" s="19" t="s">
        <v>149</v>
      </c>
      <c r="B94" s="19" t="s">
        <v>90</v>
      </c>
      <c r="D94" s="19">
        <v>10</v>
      </c>
      <c r="E94" s="19" t="s">
        <v>465</v>
      </c>
      <c r="F94" s="19" t="s">
        <v>470</v>
      </c>
      <c r="G94" s="19" t="s">
        <v>21</v>
      </c>
      <c r="H94" s="19" t="s">
        <v>14</v>
      </c>
      <c r="I94" s="20">
        <v>12</v>
      </c>
      <c r="J94" s="5">
        <f>I94*2</f>
        <v>24</v>
      </c>
      <c r="K94" s="20"/>
      <c r="L94" s="20"/>
      <c r="M94" s="20"/>
      <c r="N94" s="19">
        <v>1</v>
      </c>
      <c r="O94" s="19" t="s">
        <v>138</v>
      </c>
      <c r="P94" s="22" t="s">
        <v>447</v>
      </c>
    </row>
    <row r="95" spans="1:17" s="19" customFormat="1" x14ac:dyDescent="0.2">
      <c r="A95" s="19" t="s">
        <v>149</v>
      </c>
      <c r="B95" s="19" t="s">
        <v>79</v>
      </c>
      <c r="D95" s="19">
        <v>17</v>
      </c>
      <c r="E95" s="19" t="s">
        <v>465</v>
      </c>
      <c r="F95" s="19" t="s">
        <v>470</v>
      </c>
      <c r="G95" s="19" t="s">
        <v>102</v>
      </c>
      <c r="H95" s="19" t="s">
        <v>14</v>
      </c>
      <c r="I95" s="20">
        <v>6</v>
      </c>
      <c r="J95" s="5">
        <f>I95*2</f>
        <v>12</v>
      </c>
      <c r="K95" s="20"/>
      <c r="L95" s="20"/>
      <c r="M95" s="20"/>
      <c r="N95" s="19">
        <v>0</v>
      </c>
      <c r="O95" s="19" t="s">
        <v>10</v>
      </c>
      <c r="P95" s="19" t="s">
        <v>60</v>
      </c>
      <c r="Q95" s="19" t="s">
        <v>342</v>
      </c>
    </row>
    <row r="96" spans="1:17" s="19" customFormat="1" x14ac:dyDescent="0.2">
      <c r="A96" s="19" t="s">
        <v>149</v>
      </c>
      <c r="B96" s="19" t="s">
        <v>87</v>
      </c>
      <c r="D96" s="19">
        <v>17</v>
      </c>
      <c r="E96" s="19" t="s">
        <v>465</v>
      </c>
      <c r="F96" s="19" t="s">
        <v>470</v>
      </c>
      <c r="G96" s="19" t="s">
        <v>21</v>
      </c>
      <c r="H96" s="19" t="s">
        <v>14</v>
      </c>
      <c r="I96" s="20">
        <v>12</v>
      </c>
      <c r="J96" s="5">
        <f>I96*2</f>
        <v>24</v>
      </c>
      <c r="K96" s="20"/>
      <c r="L96" s="20"/>
      <c r="M96" s="20"/>
      <c r="N96" s="19">
        <v>2</v>
      </c>
      <c r="O96" s="19" t="s">
        <v>10</v>
      </c>
      <c r="P96" s="19" t="s">
        <v>60</v>
      </c>
    </row>
    <row r="97" spans="1:17" s="19" customFormat="1" x14ac:dyDescent="0.2">
      <c r="A97" s="19" t="s">
        <v>149</v>
      </c>
      <c r="B97" s="19" t="s">
        <v>74</v>
      </c>
      <c r="D97" s="19">
        <v>17</v>
      </c>
      <c r="E97" s="19" t="s">
        <v>465</v>
      </c>
      <c r="F97" s="19" t="s">
        <v>470</v>
      </c>
      <c r="G97" s="19" t="s">
        <v>23</v>
      </c>
      <c r="H97" s="19" t="s">
        <v>14</v>
      </c>
      <c r="I97" s="20">
        <v>12</v>
      </c>
      <c r="J97" s="5">
        <f>I97*2</f>
        <v>24</v>
      </c>
      <c r="K97" s="20"/>
      <c r="L97" s="20"/>
      <c r="M97" s="20"/>
      <c r="N97" s="19">
        <v>14</v>
      </c>
      <c r="O97" s="19" t="s">
        <v>10</v>
      </c>
      <c r="P97" s="19" t="s">
        <v>60</v>
      </c>
    </row>
    <row r="98" spans="1:17" s="19" customFormat="1" x14ac:dyDescent="0.2">
      <c r="A98" s="19" t="s">
        <v>127</v>
      </c>
      <c r="B98" s="19" t="s">
        <v>74</v>
      </c>
      <c r="D98" s="19">
        <v>9</v>
      </c>
      <c r="E98" s="19" t="s">
        <v>465</v>
      </c>
      <c r="F98" s="19" t="s">
        <v>470</v>
      </c>
      <c r="G98" s="19" t="s">
        <v>20</v>
      </c>
      <c r="H98" s="19" t="s">
        <v>14</v>
      </c>
      <c r="I98" s="20">
        <v>9</v>
      </c>
      <c r="J98" s="5">
        <f>I98*2</f>
        <v>18</v>
      </c>
      <c r="K98" s="20"/>
      <c r="L98" s="20"/>
      <c r="M98" s="20"/>
      <c r="N98" s="19">
        <v>0</v>
      </c>
      <c r="O98" s="19" t="s">
        <v>10</v>
      </c>
      <c r="P98" s="22" t="s">
        <v>60</v>
      </c>
    </row>
    <row r="99" spans="1:17" s="19" customFormat="1" x14ac:dyDescent="0.2">
      <c r="A99" s="19" t="s">
        <v>374</v>
      </c>
      <c r="B99" s="19" t="s">
        <v>79</v>
      </c>
      <c r="C99" s="19" t="str">
        <f>D99&amp;G99</f>
        <v>19H</v>
      </c>
      <c r="D99" s="19">
        <v>19</v>
      </c>
      <c r="E99" s="19" t="s">
        <v>467</v>
      </c>
      <c r="F99" s="19" t="s">
        <v>470</v>
      </c>
      <c r="G99" s="19" t="s">
        <v>24</v>
      </c>
      <c r="H99" s="19" t="s">
        <v>9</v>
      </c>
      <c r="I99" s="20">
        <v>8</v>
      </c>
      <c r="J99" s="21">
        <f>I99*5</f>
        <v>40</v>
      </c>
      <c r="K99" s="34" t="s">
        <v>484</v>
      </c>
      <c r="L99" s="29">
        <f>I99*5*250</f>
        <v>10000</v>
      </c>
      <c r="M99" s="29"/>
      <c r="N99" s="19">
        <v>29</v>
      </c>
      <c r="O99" s="19" t="s">
        <v>10</v>
      </c>
      <c r="P99" s="19" t="s">
        <v>60</v>
      </c>
    </row>
    <row r="100" spans="1:17" s="19" customFormat="1" x14ac:dyDescent="0.2">
      <c r="A100" s="19" t="s">
        <v>92</v>
      </c>
      <c r="B100" s="19" t="s">
        <v>74</v>
      </c>
      <c r="D100" s="19">
        <v>4</v>
      </c>
      <c r="E100" s="19" t="s">
        <v>466</v>
      </c>
      <c r="F100" s="19" t="s">
        <v>470</v>
      </c>
      <c r="G100" s="19" t="s">
        <v>40</v>
      </c>
      <c r="H100" s="19" t="s">
        <v>9</v>
      </c>
      <c r="I100" s="20">
        <v>1</v>
      </c>
      <c r="J100" s="21">
        <f>I100*5</f>
        <v>5</v>
      </c>
      <c r="K100" s="34" t="s">
        <v>486</v>
      </c>
      <c r="L100" s="29">
        <f>I100*5*250</f>
        <v>1250</v>
      </c>
      <c r="M100" s="29"/>
      <c r="N100" s="19">
        <v>0</v>
      </c>
      <c r="O100" s="19" t="s">
        <v>57</v>
      </c>
      <c r="P100" s="19" t="s">
        <v>61</v>
      </c>
      <c r="Q100" s="19" t="s">
        <v>62</v>
      </c>
    </row>
    <row r="101" spans="1:17" s="19" customFormat="1" x14ac:dyDescent="0.2">
      <c r="A101" t="s">
        <v>243</v>
      </c>
      <c r="B101" t="s">
        <v>74</v>
      </c>
      <c r="C101"/>
      <c r="D101">
        <v>11</v>
      </c>
      <c r="E101" t="s">
        <v>466</v>
      </c>
      <c r="F101" t="s">
        <v>470</v>
      </c>
      <c r="G101" t="s">
        <v>31</v>
      </c>
      <c r="H101" t="s">
        <v>14</v>
      </c>
      <c r="I101" s="5">
        <v>9</v>
      </c>
      <c r="J101" s="5">
        <f>I101*2</f>
        <v>18</v>
      </c>
      <c r="K101" s="5"/>
      <c r="L101" s="5"/>
      <c r="M101" s="5"/>
      <c r="N101">
        <v>6</v>
      </c>
      <c r="O101" t="s">
        <v>10</v>
      </c>
      <c r="P101" t="s">
        <v>447</v>
      </c>
      <c r="Q101"/>
    </row>
    <row r="102" spans="1:17" s="19" customFormat="1" x14ac:dyDescent="0.2">
      <c r="A102" t="s">
        <v>17</v>
      </c>
      <c r="B102" t="s">
        <v>75</v>
      </c>
      <c r="C102"/>
      <c r="D102">
        <v>4</v>
      </c>
      <c r="E102" t="s">
        <v>466</v>
      </c>
      <c r="F102" t="s">
        <v>470</v>
      </c>
      <c r="G102" t="s">
        <v>18</v>
      </c>
      <c r="H102" t="s">
        <v>14</v>
      </c>
      <c r="I102" s="5">
        <v>26</v>
      </c>
      <c r="J102" s="5">
        <f>I102*2</f>
        <v>52</v>
      </c>
      <c r="K102" s="5"/>
      <c r="L102" s="5"/>
      <c r="M102" s="5"/>
      <c r="N102">
        <v>28</v>
      </c>
      <c r="O102" t="s">
        <v>10</v>
      </c>
      <c r="P102" t="s">
        <v>447</v>
      </c>
      <c r="Q102"/>
    </row>
    <row r="103" spans="1:17" s="19" customFormat="1" x14ac:dyDescent="0.2">
      <c r="A103" s="19" t="s">
        <v>314</v>
      </c>
      <c r="B103" s="19" t="s">
        <v>87</v>
      </c>
      <c r="C103" s="19" t="str">
        <f>D103&amp;G103</f>
        <v>12P</v>
      </c>
      <c r="D103" s="19">
        <v>12</v>
      </c>
      <c r="E103" s="19" t="s">
        <v>467</v>
      </c>
      <c r="F103" s="19" t="s">
        <v>470</v>
      </c>
      <c r="G103" s="19" t="s">
        <v>34</v>
      </c>
      <c r="H103" s="19" t="s">
        <v>14</v>
      </c>
      <c r="I103" s="20">
        <v>30</v>
      </c>
      <c r="J103" s="5">
        <f>I103*2</f>
        <v>60</v>
      </c>
      <c r="K103" s="20"/>
      <c r="L103" s="20"/>
      <c r="M103" s="20"/>
      <c r="N103" s="19">
        <v>28</v>
      </c>
      <c r="O103" s="19" t="s">
        <v>10</v>
      </c>
      <c r="P103" s="19" t="s">
        <v>60</v>
      </c>
    </row>
    <row r="104" spans="1:17" s="19" customFormat="1" x14ac:dyDescent="0.2">
      <c r="A104" s="19" t="s">
        <v>91</v>
      </c>
      <c r="B104" s="19" t="s">
        <v>74</v>
      </c>
      <c r="D104" s="19">
        <v>4</v>
      </c>
      <c r="E104" s="19" t="s">
        <v>466</v>
      </c>
      <c r="F104" s="19" t="s">
        <v>470</v>
      </c>
      <c r="G104" s="19" t="s">
        <v>39</v>
      </c>
      <c r="H104" s="19" t="s">
        <v>9</v>
      </c>
      <c r="I104" s="20">
        <v>1</v>
      </c>
      <c r="J104" s="21">
        <f>I104*5</f>
        <v>5</v>
      </c>
      <c r="K104" s="34" t="s">
        <v>486</v>
      </c>
      <c r="L104" s="29">
        <f>I104*5*250</f>
        <v>1250</v>
      </c>
      <c r="M104" s="29"/>
      <c r="N104" s="19">
        <v>0</v>
      </c>
      <c r="O104" s="19" t="s">
        <v>55</v>
      </c>
      <c r="P104" s="19" t="s">
        <v>61</v>
      </c>
    </row>
    <row r="105" spans="1:17" s="19" customFormat="1" x14ac:dyDescent="0.2">
      <c r="A105" s="19" t="s">
        <v>269</v>
      </c>
      <c r="B105" s="19" t="s">
        <v>74</v>
      </c>
      <c r="D105" s="19">
        <v>11</v>
      </c>
      <c r="E105" s="19" t="s">
        <v>466</v>
      </c>
      <c r="F105" s="19" t="s">
        <v>470</v>
      </c>
      <c r="G105" s="19" t="s">
        <v>51</v>
      </c>
      <c r="H105" s="19" t="s">
        <v>9</v>
      </c>
      <c r="I105" s="20">
        <v>2</v>
      </c>
      <c r="J105" s="21">
        <f>I105*5</f>
        <v>10</v>
      </c>
      <c r="K105" s="34" t="s">
        <v>486</v>
      </c>
      <c r="L105" s="29">
        <f>I105*5*250</f>
        <v>2500</v>
      </c>
      <c r="M105" s="29"/>
      <c r="N105" s="19">
        <v>0</v>
      </c>
      <c r="O105" s="19" t="s">
        <v>22</v>
      </c>
      <c r="P105" s="19" t="s">
        <v>61</v>
      </c>
      <c r="Q105" s="19" t="s">
        <v>219</v>
      </c>
    </row>
    <row r="106" spans="1:17" s="19" customFormat="1" x14ac:dyDescent="0.2">
      <c r="A106" s="19" t="s">
        <v>310</v>
      </c>
      <c r="B106" s="19" t="s">
        <v>74</v>
      </c>
      <c r="C106" s="19" t="str">
        <f>D106&amp;G106</f>
        <v>12H</v>
      </c>
      <c r="D106" s="19">
        <v>12</v>
      </c>
      <c r="E106" s="19" t="s">
        <v>467</v>
      </c>
      <c r="F106" s="19" t="s">
        <v>470</v>
      </c>
      <c r="G106" s="19" t="s">
        <v>24</v>
      </c>
      <c r="H106" s="19" t="s">
        <v>14</v>
      </c>
      <c r="I106" s="20">
        <v>4</v>
      </c>
      <c r="J106" s="5">
        <f>I106*2</f>
        <v>8</v>
      </c>
      <c r="K106" s="20"/>
      <c r="L106" s="20"/>
      <c r="M106" s="20"/>
      <c r="N106" s="19">
        <v>0</v>
      </c>
      <c r="O106" s="19" t="s">
        <v>10</v>
      </c>
      <c r="P106" s="19" t="s">
        <v>56</v>
      </c>
      <c r="Q106" s="19" t="s">
        <v>288</v>
      </c>
    </row>
    <row r="107" spans="1:17" s="19" customFormat="1" x14ac:dyDescent="0.2">
      <c r="A107" s="19" t="s">
        <v>310</v>
      </c>
      <c r="B107" s="19" t="s">
        <v>79</v>
      </c>
      <c r="C107" s="19" t="str">
        <f>D107&amp;G107</f>
        <v>12I</v>
      </c>
      <c r="D107" s="19">
        <v>12</v>
      </c>
      <c r="E107" s="19" t="s">
        <v>467</v>
      </c>
      <c r="F107" s="19" t="s">
        <v>470</v>
      </c>
      <c r="G107" s="19" t="s">
        <v>25</v>
      </c>
      <c r="H107" s="19" t="s">
        <v>14</v>
      </c>
      <c r="I107" s="20">
        <v>4</v>
      </c>
      <c r="J107" s="5">
        <f>I107*2</f>
        <v>8</v>
      </c>
      <c r="K107" s="20"/>
      <c r="L107" s="20"/>
      <c r="M107" s="20"/>
      <c r="N107" s="19">
        <v>0</v>
      </c>
      <c r="O107" s="19" t="s">
        <v>10</v>
      </c>
      <c r="P107" s="19" t="s">
        <v>56</v>
      </c>
      <c r="Q107" s="19" t="s">
        <v>288</v>
      </c>
    </row>
    <row r="108" spans="1:17" s="19" customFormat="1" x14ac:dyDescent="0.2">
      <c r="A108" s="19" t="s">
        <v>308</v>
      </c>
      <c r="B108" s="19" t="s">
        <v>97</v>
      </c>
      <c r="C108" s="19" t="str">
        <f>D108&amp;G108</f>
        <v>12G</v>
      </c>
      <c r="D108" s="19">
        <v>12</v>
      </c>
      <c r="E108" s="19" t="s">
        <v>467</v>
      </c>
      <c r="F108" s="19" t="s">
        <v>470</v>
      </c>
      <c r="G108" s="19" t="s">
        <v>23</v>
      </c>
      <c r="H108" s="19" t="s">
        <v>106</v>
      </c>
      <c r="I108" s="21">
        <v>4</v>
      </c>
      <c r="J108" s="24">
        <f>I108</f>
        <v>4</v>
      </c>
      <c r="K108" s="34" t="s">
        <v>486</v>
      </c>
      <c r="L108" s="29">
        <f>I108*250</f>
        <v>1000</v>
      </c>
      <c r="M108" s="29"/>
      <c r="N108" s="19">
        <v>3</v>
      </c>
      <c r="O108" s="19" t="s">
        <v>10</v>
      </c>
      <c r="P108" s="19" t="s">
        <v>447</v>
      </c>
    </row>
    <row r="109" spans="1:17" s="19" customFormat="1" x14ac:dyDescent="0.2">
      <c r="A109" s="19" t="s">
        <v>114</v>
      </c>
      <c r="B109" s="19" t="s">
        <v>87</v>
      </c>
      <c r="C109" s="19" t="str">
        <f>D109&amp;G109</f>
        <v>5C</v>
      </c>
      <c r="D109" s="19">
        <v>5</v>
      </c>
      <c r="E109" s="19" t="s">
        <v>467</v>
      </c>
      <c r="F109" s="19" t="s">
        <v>470</v>
      </c>
      <c r="G109" s="19" t="s">
        <v>18</v>
      </c>
      <c r="H109" s="19" t="s">
        <v>14</v>
      </c>
      <c r="I109" s="20">
        <v>40</v>
      </c>
      <c r="J109" s="5">
        <f>I109*2</f>
        <v>80</v>
      </c>
      <c r="K109" s="20"/>
      <c r="L109" s="20"/>
      <c r="M109" s="20"/>
      <c r="N109" s="19">
        <v>13</v>
      </c>
      <c r="O109" s="19" t="s">
        <v>10</v>
      </c>
      <c r="P109" s="19" t="s">
        <v>60</v>
      </c>
    </row>
    <row r="110" spans="1:17" s="19" customFormat="1" x14ac:dyDescent="0.2">
      <c r="A110" s="19" t="s">
        <v>263</v>
      </c>
      <c r="B110" s="19" t="s">
        <v>74</v>
      </c>
      <c r="D110" s="19">
        <v>11</v>
      </c>
      <c r="E110" s="19" t="s">
        <v>466</v>
      </c>
      <c r="F110" s="19" t="s">
        <v>470</v>
      </c>
      <c r="G110" s="19" t="s">
        <v>133</v>
      </c>
      <c r="H110" s="19" t="s">
        <v>9</v>
      </c>
      <c r="I110" s="20">
        <v>1</v>
      </c>
      <c r="J110" s="21">
        <f>I110*5</f>
        <v>5</v>
      </c>
      <c r="K110" s="34" t="s">
        <v>486</v>
      </c>
      <c r="L110" s="29">
        <f>I110*5*250</f>
        <v>1250</v>
      </c>
      <c r="M110" s="29"/>
      <c r="N110" s="19">
        <v>1</v>
      </c>
      <c r="O110" s="19" t="s">
        <v>66</v>
      </c>
      <c r="P110" s="19" t="s">
        <v>15</v>
      </c>
    </row>
    <row r="111" spans="1:17" s="19" customFormat="1" x14ac:dyDescent="0.2">
      <c r="A111" s="38" t="s">
        <v>270</v>
      </c>
      <c r="B111" s="38" t="s">
        <v>161</v>
      </c>
      <c r="C111" s="38"/>
      <c r="D111" s="38">
        <v>11</v>
      </c>
      <c r="E111" s="38" t="s">
        <v>466</v>
      </c>
      <c r="F111" s="38" t="s">
        <v>470</v>
      </c>
      <c r="G111" s="38" t="s">
        <v>198</v>
      </c>
      <c r="H111" s="38" t="s">
        <v>103</v>
      </c>
      <c r="I111" s="39">
        <v>30</v>
      </c>
      <c r="J111" s="40">
        <f>I111</f>
        <v>30</v>
      </c>
      <c r="K111" s="41" t="s">
        <v>486</v>
      </c>
      <c r="L111" s="42">
        <f>I111/2*250</f>
        <v>3750</v>
      </c>
      <c r="M111" s="42"/>
      <c r="N111" s="38">
        <v>0</v>
      </c>
      <c r="O111" s="38" t="s">
        <v>10</v>
      </c>
      <c r="P111" s="38" t="s">
        <v>447</v>
      </c>
      <c r="Q111" s="38" t="s">
        <v>230</v>
      </c>
    </row>
    <row r="112" spans="1:17" s="19" customFormat="1" x14ac:dyDescent="0.2">
      <c r="A112" s="19" t="s">
        <v>251</v>
      </c>
      <c r="B112" s="19" t="s">
        <v>79</v>
      </c>
      <c r="D112" s="19">
        <v>11</v>
      </c>
      <c r="E112" s="19" t="s">
        <v>466</v>
      </c>
      <c r="F112" s="19" t="s">
        <v>470</v>
      </c>
      <c r="G112" s="19" t="s">
        <v>43</v>
      </c>
      <c r="H112" s="19" t="s">
        <v>103</v>
      </c>
      <c r="I112" s="23">
        <v>53</v>
      </c>
      <c r="J112" s="24">
        <f>I112</f>
        <v>53</v>
      </c>
      <c r="K112" s="34" t="s">
        <v>486</v>
      </c>
      <c r="L112" s="30">
        <f>I112/2*250</f>
        <v>6625</v>
      </c>
      <c r="M112" s="30"/>
      <c r="N112" s="19">
        <v>5</v>
      </c>
      <c r="O112" s="19" t="s">
        <v>30</v>
      </c>
      <c r="P112" s="19" t="s">
        <v>447</v>
      </c>
      <c r="Q112" s="19" t="s">
        <v>213</v>
      </c>
    </row>
    <row r="113" spans="1:17" s="19" customFormat="1" x14ac:dyDescent="0.2">
      <c r="A113" s="19" t="s">
        <v>251</v>
      </c>
      <c r="B113" s="19" t="s">
        <v>87</v>
      </c>
      <c r="D113" s="19">
        <v>18</v>
      </c>
      <c r="E113" s="19" t="s">
        <v>466</v>
      </c>
      <c r="F113" s="19" t="s">
        <v>470</v>
      </c>
      <c r="G113" s="19" t="s">
        <v>31</v>
      </c>
      <c r="H113" s="19" t="s">
        <v>103</v>
      </c>
      <c r="I113" s="23">
        <v>32</v>
      </c>
      <c r="J113" s="24">
        <f>I113</f>
        <v>32</v>
      </c>
      <c r="K113" s="34" t="s">
        <v>486</v>
      </c>
      <c r="L113" s="30">
        <f>I113/2*250</f>
        <v>4000</v>
      </c>
      <c r="M113" s="30"/>
      <c r="N113" s="19">
        <v>0</v>
      </c>
      <c r="O113" s="19" t="s">
        <v>10</v>
      </c>
      <c r="P113" s="19" t="s">
        <v>447</v>
      </c>
      <c r="Q113" s="19" t="s">
        <v>353</v>
      </c>
    </row>
    <row r="114" spans="1:17" s="19" customFormat="1" x14ac:dyDescent="0.2">
      <c r="A114" s="19" t="s">
        <v>251</v>
      </c>
      <c r="B114" s="19" t="s">
        <v>74</v>
      </c>
      <c r="D114" s="19">
        <v>18</v>
      </c>
      <c r="E114" s="19" t="s">
        <v>466</v>
      </c>
      <c r="F114" s="19" t="s">
        <v>470</v>
      </c>
      <c r="G114" s="19" t="s">
        <v>32</v>
      </c>
      <c r="H114" s="19" t="s">
        <v>303</v>
      </c>
      <c r="I114" s="23">
        <v>43</v>
      </c>
      <c r="J114" s="24">
        <f>I114</f>
        <v>43</v>
      </c>
      <c r="K114" s="34" t="s">
        <v>486</v>
      </c>
      <c r="L114" s="30">
        <f>I114/2*250</f>
        <v>5375</v>
      </c>
      <c r="M114" s="30"/>
      <c r="N114" s="19">
        <v>1</v>
      </c>
      <c r="O114" s="19" t="s">
        <v>10</v>
      </c>
      <c r="P114" s="19" t="s">
        <v>447</v>
      </c>
      <c r="Q114" s="19" t="s">
        <v>354</v>
      </c>
    </row>
    <row r="115" spans="1:17" s="19" customFormat="1" x14ac:dyDescent="0.2">
      <c r="A115" s="19" t="s">
        <v>320</v>
      </c>
      <c r="B115" s="19" t="s">
        <v>249</v>
      </c>
      <c r="C115" s="19" t="str">
        <f>D115&amp;G115</f>
        <v>12W</v>
      </c>
      <c r="D115" s="19">
        <v>12</v>
      </c>
      <c r="E115" s="19" t="s">
        <v>467</v>
      </c>
      <c r="F115" s="19" t="s">
        <v>470</v>
      </c>
      <c r="G115" s="19" t="s">
        <v>41</v>
      </c>
      <c r="H115" s="19" t="s">
        <v>14</v>
      </c>
      <c r="I115" s="20">
        <v>3</v>
      </c>
      <c r="J115" s="5">
        <f>I115*2</f>
        <v>6</v>
      </c>
      <c r="K115" s="20"/>
      <c r="L115" s="20"/>
      <c r="M115" s="20"/>
      <c r="N115" s="19">
        <v>4</v>
      </c>
      <c r="O115" s="19" t="s">
        <v>10</v>
      </c>
      <c r="P115" s="19" t="s">
        <v>447</v>
      </c>
    </row>
    <row r="116" spans="1:17" s="19" customFormat="1" x14ac:dyDescent="0.2">
      <c r="A116" s="19" t="s">
        <v>359</v>
      </c>
      <c r="B116" s="19" t="s">
        <v>97</v>
      </c>
      <c r="D116" s="19">
        <v>18</v>
      </c>
      <c r="E116" s="19" t="s">
        <v>466</v>
      </c>
      <c r="F116" s="19" t="s">
        <v>470</v>
      </c>
      <c r="G116" s="19" t="s">
        <v>24</v>
      </c>
      <c r="H116" s="19" t="s">
        <v>103</v>
      </c>
      <c r="I116" s="23">
        <v>30</v>
      </c>
      <c r="J116" s="24">
        <f>I116</f>
        <v>30</v>
      </c>
      <c r="K116" s="34" t="s">
        <v>486</v>
      </c>
      <c r="L116" s="30">
        <f>I116/2*250</f>
        <v>3750</v>
      </c>
      <c r="M116" s="30"/>
      <c r="N116" s="19">
        <v>18</v>
      </c>
      <c r="O116" s="19" t="s">
        <v>10</v>
      </c>
      <c r="P116" s="19" t="s">
        <v>447</v>
      </c>
      <c r="Q116" s="19" t="s">
        <v>352</v>
      </c>
    </row>
    <row r="117" spans="1:17" s="19" customFormat="1" x14ac:dyDescent="0.2">
      <c r="A117" s="19" t="s">
        <v>359</v>
      </c>
      <c r="B117" s="19" t="s">
        <v>90</v>
      </c>
      <c r="D117" s="19">
        <v>18</v>
      </c>
      <c r="E117" s="19" t="s">
        <v>466</v>
      </c>
      <c r="F117" s="19" t="s">
        <v>470</v>
      </c>
      <c r="G117" s="19" t="s">
        <v>27</v>
      </c>
      <c r="H117" s="19" t="s">
        <v>103</v>
      </c>
      <c r="I117" s="23">
        <v>36</v>
      </c>
      <c r="J117" s="24">
        <f>I117</f>
        <v>36</v>
      </c>
      <c r="K117" s="34" t="s">
        <v>486</v>
      </c>
      <c r="L117" s="30">
        <f>I117/2*250</f>
        <v>4500</v>
      </c>
      <c r="M117" s="30"/>
      <c r="N117" s="19">
        <v>0</v>
      </c>
      <c r="O117" s="19" t="s">
        <v>10</v>
      </c>
      <c r="P117" s="19" t="s">
        <v>60</v>
      </c>
      <c r="Q117" s="19" t="s">
        <v>366</v>
      </c>
    </row>
    <row r="118" spans="1:17" s="19" customFormat="1" x14ac:dyDescent="0.2">
      <c r="A118" s="19" t="s">
        <v>359</v>
      </c>
      <c r="B118" s="19" t="s">
        <v>90</v>
      </c>
      <c r="D118" s="19">
        <v>18</v>
      </c>
      <c r="E118" s="19" t="s">
        <v>466</v>
      </c>
      <c r="F118" s="19" t="s">
        <v>470</v>
      </c>
      <c r="G118" s="19" t="s">
        <v>26</v>
      </c>
      <c r="H118" s="19" t="s">
        <v>103</v>
      </c>
      <c r="I118" s="23">
        <v>37</v>
      </c>
      <c r="J118" s="24">
        <f>I118</f>
        <v>37</v>
      </c>
      <c r="K118" s="34" t="s">
        <v>486</v>
      </c>
      <c r="L118" s="30">
        <f>I118/2*250</f>
        <v>4625</v>
      </c>
      <c r="M118" s="30"/>
      <c r="N118" s="19">
        <v>0</v>
      </c>
      <c r="O118" s="19" t="s">
        <v>10</v>
      </c>
      <c r="P118" s="19" t="s">
        <v>60</v>
      </c>
      <c r="Q118" s="19" t="s">
        <v>366</v>
      </c>
    </row>
    <row r="119" spans="1:17" s="19" customFormat="1" x14ac:dyDescent="0.2">
      <c r="A119" t="s">
        <v>256</v>
      </c>
      <c r="B119" t="s">
        <v>249</v>
      </c>
      <c r="C119"/>
      <c r="D119">
        <v>11</v>
      </c>
      <c r="E119" t="s">
        <v>466</v>
      </c>
      <c r="F119" t="s">
        <v>470</v>
      </c>
      <c r="G119" t="s">
        <v>195</v>
      </c>
      <c r="H119" t="s">
        <v>14</v>
      </c>
      <c r="I119" s="5">
        <v>22</v>
      </c>
      <c r="J119" s="5">
        <f>I119*2</f>
        <v>44</v>
      </c>
      <c r="K119" s="5"/>
      <c r="L119" s="5"/>
      <c r="M119" s="5"/>
      <c r="N119">
        <v>9</v>
      </c>
      <c r="O119" t="s">
        <v>10</v>
      </c>
      <c r="P119" t="s">
        <v>60</v>
      </c>
      <c r="Q119" t="s">
        <v>228</v>
      </c>
    </row>
    <row r="120" spans="1:17" s="19" customFormat="1" x14ac:dyDescent="0.2">
      <c r="A120" s="19" t="s">
        <v>115</v>
      </c>
      <c r="B120" s="19" t="s">
        <v>87</v>
      </c>
      <c r="C120" s="19" t="str">
        <f>D120&amp;G120</f>
        <v>5G</v>
      </c>
      <c r="D120" s="19">
        <v>5</v>
      </c>
      <c r="E120" s="19" t="s">
        <v>467</v>
      </c>
      <c r="F120" s="19" t="s">
        <v>470</v>
      </c>
      <c r="G120" s="19" t="s">
        <v>23</v>
      </c>
      <c r="H120" s="19" t="s">
        <v>9</v>
      </c>
      <c r="I120" s="20">
        <v>1</v>
      </c>
      <c r="J120" s="21">
        <f>I120*5</f>
        <v>5</v>
      </c>
      <c r="K120" s="34" t="s">
        <v>486</v>
      </c>
      <c r="L120" s="29">
        <f>I120*5*250</f>
        <v>1250</v>
      </c>
      <c r="M120" s="29"/>
      <c r="N120" s="19">
        <v>7</v>
      </c>
      <c r="O120" s="19" t="s">
        <v>55</v>
      </c>
      <c r="P120" s="19" t="s">
        <v>447</v>
      </c>
    </row>
    <row r="121" spans="1:17" s="19" customFormat="1" x14ac:dyDescent="0.2">
      <c r="A121" t="s">
        <v>250</v>
      </c>
      <c r="B121" t="s">
        <v>185</v>
      </c>
      <c r="C121"/>
      <c r="D121">
        <v>11</v>
      </c>
      <c r="E121" t="s">
        <v>466</v>
      </c>
      <c r="F121" t="s">
        <v>470</v>
      </c>
      <c r="G121" t="s">
        <v>41</v>
      </c>
      <c r="H121" t="s">
        <v>14</v>
      </c>
      <c r="I121" s="5">
        <v>12</v>
      </c>
      <c r="J121" s="5">
        <f>I121*2</f>
        <v>24</v>
      </c>
      <c r="K121" s="5"/>
      <c r="L121" s="5"/>
      <c r="M121" s="5"/>
      <c r="N121">
        <v>4</v>
      </c>
      <c r="O121" t="s">
        <v>10</v>
      </c>
      <c r="P121" t="s">
        <v>447</v>
      </c>
      <c r="Q121"/>
    </row>
    <row r="122" spans="1:17" s="19" customFormat="1" x14ac:dyDescent="0.2">
      <c r="A122" t="s">
        <v>250</v>
      </c>
      <c r="B122" t="s">
        <v>90</v>
      </c>
      <c r="C122"/>
      <c r="D122">
        <v>11</v>
      </c>
      <c r="E122" t="s">
        <v>466</v>
      </c>
      <c r="F122" t="s">
        <v>470</v>
      </c>
      <c r="G122" t="s">
        <v>42</v>
      </c>
      <c r="H122" t="s">
        <v>14</v>
      </c>
      <c r="I122" s="5">
        <v>66</v>
      </c>
      <c r="J122" s="5">
        <f>I122*2</f>
        <v>132</v>
      </c>
      <c r="K122" s="5"/>
      <c r="L122" s="5"/>
      <c r="M122" s="5"/>
      <c r="N122">
        <v>6</v>
      </c>
      <c r="O122" t="s">
        <v>10</v>
      </c>
      <c r="P122" t="s">
        <v>447</v>
      </c>
      <c r="Q122"/>
    </row>
    <row r="123" spans="1:17" s="19" customFormat="1" x14ac:dyDescent="0.2">
      <c r="A123" s="19" t="s">
        <v>397</v>
      </c>
      <c r="B123" s="19" t="s">
        <v>90</v>
      </c>
      <c r="D123" s="19">
        <v>23</v>
      </c>
      <c r="E123" s="19" t="s">
        <v>465</v>
      </c>
      <c r="F123" s="19" t="s">
        <v>470</v>
      </c>
      <c r="G123" s="19" t="s">
        <v>20</v>
      </c>
      <c r="H123" s="19" t="s">
        <v>106</v>
      </c>
      <c r="I123" s="21">
        <v>6</v>
      </c>
      <c r="J123" s="24">
        <f>I123</f>
        <v>6</v>
      </c>
      <c r="K123" s="34" t="s">
        <v>487</v>
      </c>
      <c r="L123" s="29">
        <f>I123*250</f>
        <v>1500</v>
      </c>
      <c r="M123" s="29"/>
      <c r="N123" s="19">
        <v>2</v>
      </c>
      <c r="O123" s="19" t="s">
        <v>10</v>
      </c>
      <c r="P123" s="19" t="s">
        <v>447</v>
      </c>
      <c r="Q123" s="19" t="s">
        <v>392</v>
      </c>
    </row>
    <row r="124" spans="1:17" s="19" customFormat="1" x14ac:dyDescent="0.2">
      <c r="A124" s="19" t="s">
        <v>397</v>
      </c>
      <c r="B124" s="19" t="s">
        <v>90</v>
      </c>
      <c r="D124" s="19">
        <v>23</v>
      </c>
      <c r="E124" s="19" t="s">
        <v>465</v>
      </c>
      <c r="F124" s="19" t="s">
        <v>470</v>
      </c>
      <c r="G124" s="19" t="s">
        <v>102</v>
      </c>
      <c r="H124" s="19" t="s">
        <v>106</v>
      </c>
      <c r="I124" s="21">
        <v>6</v>
      </c>
      <c r="J124" s="24">
        <f>I124</f>
        <v>6</v>
      </c>
      <c r="K124" s="34" t="s">
        <v>487</v>
      </c>
      <c r="L124" s="29">
        <f>I124*250</f>
        <v>1500</v>
      </c>
      <c r="M124" s="29"/>
      <c r="N124" s="19">
        <v>2</v>
      </c>
      <c r="O124" s="19" t="s">
        <v>10</v>
      </c>
      <c r="P124" s="19" t="s">
        <v>447</v>
      </c>
      <c r="Q124" s="19" t="s">
        <v>139</v>
      </c>
    </row>
    <row r="125" spans="1:17" s="19" customFormat="1" x14ac:dyDescent="0.2">
      <c r="A125" s="19" t="s">
        <v>153</v>
      </c>
      <c r="B125" s="19" t="s">
        <v>90</v>
      </c>
      <c r="C125" s="19" t="str">
        <f>D125&amp;G125</f>
        <v>5H</v>
      </c>
      <c r="D125" s="19">
        <v>5</v>
      </c>
      <c r="E125" s="19" t="s">
        <v>467</v>
      </c>
      <c r="F125" s="19" t="s">
        <v>470</v>
      </c>
      <c r="G125" s="19" t="s">
        <v>24</v>
      </c>
      <c r="H125" s="19" t="s">
        <v>14</v>
      </c>
      <c r="I125" s="20">
        <v>7</v>
      </c>
      <c r="J125" s="5">
        <f>I125*2</f>
        <v>14</v>
      </c>
      <c r="K125" s="20"/>
      <c r="L125" s="20"/>
      <c r="M125" s="20"/>
      <c r="N125" s="19">
        <v>4</v>
      </c>
      <c r="O125" s="19" t="s">
        <v>10</v>
      </c>
      <c r="P125" s="19" t="s">
        <v>60</v>
      </c>
      <c r="Q125" s="19" t="s">
        <v>105</v>
      </c>
    </row>
    <row r="126" spans="1:17" s="19" customFormat="1" x14ac:dyDescent="0.2">
      <c r="A126" s="19" t="s">
        <v>153</v>
      </c>
      <c r="B126" s="19" t="s">
        <v>79</v>
      </c>
      <c r="C126" s="19" t="str">
        <f>D126&amp;G126</f>
        <v>5F</v>
      </c>
      <c r="D126" s="19">
        <v>5</v>
      </c>
      <c r="E126" s="19" t="s">
        <v>467</v>
      </c>
      <c r="F126" s="19" t="s">
        <v>470</v>
      </c>
      <c r="G126" s="19" t="s">
        <v>21</v>
      </c>
      <c r="H126" s="19" t="s">
        <v>14</v>
      </c>
      <c r="I126" s="20">
        <v>18</v>
      </c>
      <c r="J126" s="5">
        <f>I126*2</f>
        <v>36</v>
      </c>
      <c r="K126" s="20"/>
      <c r="L126" s="20"/>
      <c r="M126" s="20"/>
      <c r="N126" s="19">
        <v>5</v>
      </c>
      <c r="O126" s="19" t="s">
        <v>66</v>
      </c>
      <c r="P126" s="19" t="s">
        <v>60</v>
      </c>
      <c r="Q126" s="19" t="s">
        <v>59</v>
      </c>
    </row>
    <row r="127" spans="1:17" s="19" customFormat="1" x14ac:dyDescent="0.2">
      <c r="A127" t="s">
        <v>245</v>
      </c>
      <c r="B127" t="s">
        <v>87</v>
      </c>
      <c r="C127"/>
      <c r="D127">
        <v>11</v>
      </c>
      <c r="E127" t="s">
        <v>466</v>
      </c>
      <c r="F127" t="s">
        <v>470</v>
      </c>
      <c r="G127" t="s">
        <v>36</v>
      </c>
      <c r="H127" t="s">
        <v>14</v>
      </c>
      <c r="I127" s="5">
        <v>33</v>
      </c>
      <c r="J127" s="5">
        <f>I127*2</f>
        <v>66</v>
      </c>
      <c r="K127" s="5"/>
      <c r="L127" s="5"/>
      <c r="M127" s="5"/>
      <c r="N127">
        <v>10</v>
      </c>
      <c r="O127" t="s">
        <v>10</v>
      </c>
      <c r="P127" t="s">
        <v>447</v>
      </c>
      <c r="Q127"/>
    </row>
    <row r="128" spans="1:17" s="19" customFormat="1" x14ac:dyDescent="0.2">
      <c r="A128" t="s">
        <v>245</v>
      </c>
      <c r="B128" t="s">
        <v>87</v>
      </c>
      <c r="C128"/>
      <c r="D128">
        <v>11</v>
      </c>
      <c r="E128" t="s">
        <v>466</v>
      </c>
      <c r="F128" t="s">
        <v>470</v>
      </c>
      <c r="G128" t="s">
        <v>37</v>
      </c>
      <c r="H128" t="s">
        <v>14</v>
      </c>
      <c r="I128" s="5">
        <v>33</v>
      </c>
      <c r="J128" s="5">
        <f>I128*2</f>
        <v>66</v>
      </c>
      <c r="K128" s="5"/>
      <c r="L128" s="5"/>
      <c r="M128" s="5"/>
      <c r="N128">
        <v>15</v>
      </c>
      <c r="O128" t="s">
        <v>10</v>
      </c>
      <c r="P128" t="s">
        <v>447</v>
      </c>
      <c r="Q128" t="s">
        <v>211</v>
      </c>
    </row>
    <row r="129" spans="1:17" s="19" customFormat="1" x14ac:dyDescent="0.2">
      <c r="A129" s="19" t="s">
        <v>245</v>
      </c>
      <c r="B129" s="19" t="s">
        <v>79</v>
      </c>
      <c r="D129" s="19">
        <v>11</v>
      </c>
      <c r="E129" s="19" t="s">
        <v>466</v>
      </c>
      <c r="F129" s="19" t="s">
        <v>470</v>
      </c>
      <c r="G129" s="19" t="s">
        <v>35</v>
      </c>
      <c r="H129" s="19" t="s">
        <v>9</v>
      </c>
      <c r="I129" s="20">
        <v>1</v>
      </c>
      <c r="J129" s="21">
        <f>I129*5</f>
        <v>5</v>
      </c>
      <c r="K129" s="34" t="s">
        <v>486</v>
      </c>
      <c r="L129" s="29">
        <f>I129*5*250</f>
        <v>1250</v>
      </c>
      <c r="M129" s="29"/>
      <c r="N129" s="19">
        <v>3</v>
      </c>
      <c r="O129" s="19" t="s">
        <v>10</v>
      </c>
      <c r="P129" s="19" t="s">
        <v>447</v>
      </c>
      <c r="Q129" s="19" t="s">
        <v>210</v>
      </c>
    </row>
    <row r="130" spans="1:17" s="19" customFormat="1" x14ac:dyDescent="0.2">
      <c r="A130" s="19" t="s">
        <v>376</v>
      </c>
      <c r="B130" s="19" t="s">
        <v>79</v>
      </c>
      <c r="C130" s="19" t="str">
        <f>D130&amp;G130</f>
        <v>19P</v>
      </c>
      <c r="D130" s="19">
        <v>19</v>
      </c>
      <c r="E130" s="19" t="s">
        <v>467</v>
      </c>
      <c r="F130" s="19" t="s">
        <v>470</v>
      </c>
      <c r="G130" s="19" t="s">
        <v>34</v>
      </c>
      <c r="H130" s="19" t="s">
        <v>14</v>
      </c>
      <c r="I130" s="20">
        <v>41</v>
      </c>
      <c r="J130" s="5">
        <f>I130*2</f>
        <v>82</v>
      </c>
      <c r="K130" s="20"/>
      <c r="L130" s="20"/>
      <c r="M130" s="20"/>
      <c r="N130" s="19">
        <v>54</v>
      </c>
      <c r="O130" s="19" t="s">
        <v>10</v>
      </c>
      <c r="P130" s="19" t="s">
        <v>60</v>
      </c>
    </row>
    <row r="131" spans="1:17" s="19" customFormat="1" x14ac:dyDescent="0.2">
      <c r="A131" s="19" t="s">
        <v>376</v>
      </c>
      <c r="B131" s="19" t="s">
        <v>90</v>
      </c>
      <c r="C131" s="19" t="str">
        <f>D131&amp;G131</f>
        <v>19J</v>
      </c>
      <c r="D131" s="19">
        <v>19</v>
      </c>
      <c r="E131" s="19" t="s">
        <v>467</v>
      </c>
      <c r="F131" s="19" t="s">
        <v>470</v>
      </c>
      <c r="G131" s="19" t="s">
        <v>26</v>
      </c>
      <c r="H131" s="19" t="s">
        <v>103</v>
      </c>
      <c r="I131" s="23">
        <v>29</v>
      </c>
      <c r="J131" s="24">
        <f>I131</f>
        <v>29</v>
      </c>
      <c r="K131" s="34" t="s">
        <v>484</v>
      </c>
      <c r="L131" s="30">
        <f>I131/2*250</f>
        <v>3625</v>
      </c>
      <c r="M131" s="30"/>
      <c r="N131" s="19">
        <v>53</v>
      </c>
      <c r="O131" s="19" t="s">
        <v>66</v>
      </c>
      <c r="P131" s="19" t="s">
        <v>447</v>
      </c>
      <c r="Q131" s="19" t="s">
        <v>367</v>
      </c>
    </row>
    <row r="132" spans="1:17" s="19" customFormat="1" x14ac:dyDescent="0.2">
      <c r="A132" s="19" t="s">
        <v>376</v>
      </c>
      <c r="B132" s="19" t="s">
        <v>185</v>
      </c>
      <c r="C132" s="19" t="str">
        <f>D132&amp;G132</f>
        <v>19K</v>
      </c>
      <c r="D132" s="19">
        <v>19</v>
      </c>
      <c r="E132" s="19" t="s">
        <v>467</v>
      </c>
      <c r="F132" s="19" t="s">
        <v>470</v>
      </c>
      <c r="G132" s="19" t="s">
        <v>27</v>
      </c>
      <c r="H132" s="19" t="s">
        <v>103</v>
      </c>
      <c r="I132" s="23">
        <v>86</v>
      </c>
      <c r="J132" s="24">
        <f>I132</f>
        <v>86</v>
      </c>
      <c r="K132" s="34" t="s">
        <v>484</v>
      </c>
      <c r="L132" s="30">
        <f>I132/2*250</f>
        <v>10750</v>
      </c>
      <c r="M132" s="30"/>
      <c r="N132" s="19">
        <v>26</v>
      </c>
      <c r="O132" s="19" t="s">
        <v>66</v>
      </c>
      <c r="P132" s="19" t="s">
        <v>60</v>
      </c>
    </row>
    <row r="133" spans="1:17" s="19" customFormat="1" x14ac:dyDescent="0.2">
      <c r="A133" s="19" t="s">
        <v>419</v>
      </c>
      <c r="B133" s="19" t="s">
        <v>74</v>
      </c>
      <c r="C133" s="19" t="str">
        <f>D133&amp;G133</f>
        <v>26A</v>
      </c>
      <c r="D133" s="19">
        <v>26</v>
      </c>
      <c r="E133" s="19" t="s">
        <v>467</v>
      </c>
      <c r="F133" s="19" t="s">
        <v>470</v>
      </c>
      <c r="G133" s="19" t="s">
        <v>8</v>
      </c>
      <c r="H133" s="19" t="s">
        <v>9</v>
      </c>
      <c r="I133" s="21">
        <v>1</v>
      </c>
      <c r="J133" s="21">
        <f>I133*5</f>
        <v>5</v>
      </c>
      <c r="K133" s="34" t="s">
        <v>484</v>
      </c>
      <c r="L133" s="29">
        <f>I133*5*250</f>
        <v>1250</v>
      </c>
      <c r="M133" s="29"/>
      <c r="N133" s="19">
        <v>0</v>
      </c>
      <c r="O133" s="19" t="s">
        <v>22</v>
      </c>
      <c r="P133" s="19" t="s">
        <v>15</v>
      </c>
      <c r="Q133" s="19" t="s">
        <v>415</v>
      </c>
    </row>
    <row r="134" spans="1:17" s="19" customFormat="1" x14ac:dyDescent="0.2">
      <c r="A134" s="19" t="s">
        <v>339</v>
      </c>
      <c r="B134" s="19" t="s">
        <v>74</v>
      </c>
      <c r="D134" s="19">
        <v>16</v>
      </c>
      <c r="E134" s="19" t="s">
        <v>465</v>
      </c>
      <c r="F134" s="19" t="s">
        <v>470</v>
      </c>
      <c r="G134" s="19" t="s">
        <v>24</v>
      </c>
      <c r="H134" s="19" t="s">
        <v>14</v>
      </c>
      <c r="I134" s="20">
        <v>80</v>
      </c>
      <c r="J134" s="5">
        <f>I134*2</f>
        <v>160</v>
      </c>
      <c r="K134" s="20"/>
      <c r="L134" s="20"/>
      <c r="M134" s="20"/>
      <c r="N134" s="19">
        <v>0</v>
      </c>
      <c r="O134" s="19" t="s">
        <v>10</v>
      </c>
      <c r="P134" s="19" t="s">
        <v>60</v>
      </c>
      <c r="Q134" s="19" t="s">
        <v>332</v>
      </c>
    </row>
    <row r="135" spans="1:17" s="38" customFormat="1" x14ac:dyDescent="0.2">
      <c r="A135" s="43" t="s">
        <v>265</v>
      </c>
      <c r="B135" s="43" t="s">
        <v>185</v>
      </c>
      <c r="C135" s="43"/>
      <c r="D135" s="43">
        <v>11</v>
      </c>
      <c r="E135" s="43" t="s">
        <v>466</v>
      </c>
      <c r="F135" s="43" t="s">
        <v>470</v>
      </c>
      <c r="G135" s="43" t="s">
        <v>131</v>
      </c>
      <c r="H135" s="43" t="s">
        <v>14</v>
      </c>
      <c r="I135" s="44">
        <v>56</v>
      </c>
      <c r="J135" s="45">
        <f>I135*2</f>
        <v>112</v>
      </c>
      <c r="K135" s="46" t="s">
        <v>486</v>
      </c>
      <c r="L135" s="47">
        <f>I135/2*250</f>
        <v>7000</v>
      </c>
      <c r="M135" s="47"/>
      <c r="N135" s="43">
        <v>5</v>
      </c>
      <c r="O135" s="43" t="s">
        <v>10</v>
      </c>
      <c r="P135" s="43" t="s">
        <v>60</v>
      </c>
      <c r="Q135" s="43" t="s">
        <v>490</v>
      </c>
    </row>
    <row r="136" spans="1:17" s="19" customFormat="1" x14ac:dyDescent="0.2">
      <c r="A136" s="19" t="s">
        <v>313</v>
      </c>
      <c r="B136" s="19" t="s">
        <v>90</v>
      </c>
      <c r="C136" s="19" t="str">
        <f>D136&amp;G136</f>
        <v>12L</v>
      </c>
      <c r="D136" s="19">
        <v>12</v>
      </c>
      <c r="E136" s="19" t="s">
        <v>467</v>
      </c>
      <c r="F136" s="19" t="s">
        <v>470</v>
      </c>
      <c r="G136" s="19" t="s">
        <v>29</v>
      </c>
      <c r="H136" s="19" t="s">
        <v>14</v>
      </c>
      <c r="I136" s="23">
        <v>21</v>
      </c>
      <c r="J136" s="5">
        <f>I136*2</f>
        <v>42</v>
      </c>
      <c r="K136" s="23"/>
      <c r="L136" s="23"/>
      <c r="M136" s="23"/>
      <c r="N136" s="19">
        <v>6</v>
      </c>
      <c r="O136" s="19" t="s">
        <v>10</v>
      </c>
      <c r="P136" s="19" t="s">
        <v>60</v>
      </c>
      <c r="Q136" s="19" t="s">
        <v>475</v>
      </c>
    </row>
    <row r="137" spans="1:17" s="19" customFormat="1" x14ac:dyDescent="0.2">
      <c r="A137" s="19" t="s">
        <v>313</v>
      </c>
      <c r="B137" s="19" t="s">
        <v>79</v>
      </c>
      <c r="C137" s="19" t="str">
        <f>D137&amp;G137</f>
        <v>12N</v>
      </c>
      <c r="D137" s="19">
        <v>12</v>
      </c>
      <c r="E137" s="19" t="s">
        <v>467</v>
      </c>
      <c r="F137" s="19" t="s">
        <v>470</v>
      </c>
      <c r="G137" s="19" t="s">
        <v>32</v>
      </c>
      <c r="H137" s="19" t="s">
        <v>103</v>
      </c>
      <c r="I137" s="23">
        <v>12</v>
      </c>
      <c r="J137" s="24">
        <f>I137</f>
        <v>12</v>
      </c>
      <c r="K137" s="34" t="s">
        <v>486</v>
      </c>
      <c r="L137" s="30">
        <f>I137/2*250</f>
        <v>1500</v>
      </c>
      <c r="M137" s="30"/>
      <c r="N137" s="19">
        <v>6</v>
      </c>
      <c r="O137" s="19" t="s">
        <v>66</v>
      </c>
      <c r="P137" s="19" t="s">
        <v>447</v>
      </c>
    </row>
    <row r="138" spans="1:17" s="19" customFormat="1" x14ac:dyDescent="0.2">
      <c r="A138" s="19" t="s">
        <v>341</v>
      </c>
      <c r="B138" s="19" t="s">
        <v>74</v>
      </c>
      <c r="D138" s="19">
        <v>16</v>
      </c>
      <c r="E138" s="19" t="s">
        <v>465</v>
      </c>
      <c r="F138" s="19" t="s">
        <v>470</v>
      </c>
      <c r="G138" s="19" t="s">
        <v>26</v>
      </c>
      <c r="H138" s="19" t="s">
        <v>9</v>
      </c>
      <c r="I138" s="20">
        <v>1</v>
      </c>
      <c r="J138" s="21">
        <f>I138*5</f>
        <v>5</v>
      </c>
      <c r="K138" s="34" t="s">
        <v>486</v>
      </c>
      <c r="L138" s="29">
        <f>I138*5*250</f>
        <v>1250</v>
      </c>
      <c r="M138" s="29"/>
      <c r="N138" s="19">
        <v>2</v>
      </c>
      <c r="O138" s="19" t="s">
        <v>10</v>
      </c>
      <c r="P138" s="19" t="s">
        <v>60</v>
      </c>
      <c r="Q138" s="19" t="s">
        <v>333</v>
      </c>
    </row>
    <row r="139" spans="1:17" s="19" customFormat="1" x14ac:dyDescent="0.2">
      <c r="A139" s="19" t="s">
        <v>340</v>
      </c>
      <c r="B139" s="19" t="s">
        <v>79</v>
      </c>
      <c r="D139" s="19">
        <v>16</v>
      </c>
      <c r="E139" s="19" t="s">
        <v>465</v>
      </c>
      <c r="F139" s="19" t="s">
        <v>470</v>
      </c>
      <c r="G139" s="19" t="s">
        <v>25</v>
      </c>
      <c r="H139" s="19" t="s">
        <v>9</v>
      </c>
      <c r="I139" s="20">
        <v>14</v>
      </c>
      <c r="J139" s="21">
        <f>I139*5</f>
        <v>70</v>
      </c>
      <c r="K139" s="34" t="s">
        <v>486</v>
      </c>
      <c r="L139" s="29">
        <f>I139*5*250</f>
        <v>17500</v>
      </c>
      <c r="M139" s="29"/>
      <c r="N139" s="19">
        <v>0</v>
      </c>
      <c r="O139" s="19" t="s">
        <v>10</v>
      </c>
      <c r="P139" s="19" t="s">
        <v>61</v>
      </c>
      <c r="Q139" s="19" t="s">
        <v>332</v>
      </c>
    </row>
    <row r="140" spans="1:17" s="19" customFormat="1" x14ac:dyDescent="0.2">
      <c r="A140" t="s">
        <v>237</v>
      </c>
      <c r="B140" t="s">
        <v>90</v>
      </c>
      <c r="C140"/>
      <c r="D140">
        <v>11</v>
      </c>
      <c r="E140" t="s">
        <v>480</v>
      </c>
      <c r="F140" t="s">
        <v>470</v>
      </c>
      <c r="G140" t="s">
        <v>18</v>
      </c>
      <c r="H140" t="s">
        <v>14</v>
      </c>
      <c r="I140" s="5">
        <v>13</v>
      </c>
      <c r="J140" s="5">
        <f>I140*2</f>
        <v>26</v>
      </c>
      <c r="K140" s="5"/>
      <c r="L140" s="5"/>
      <c r="M140" s="5"/>
      <c r="N140">
        <v>20</v>
      </c>
      <c r="O140" t="s">
        <v>10</v>
      </c>
      <c r="P140" t="s">
        <v>447</v>
      </c>
      <c r="Q140"/>
    </row>
    <row r="141" spans="1:17" s="19" customFormat="1" x14ac:dyDescent="0.2">
      <c r="A141" s="14" t="s">
        <v>237</v>
      </c>
      <c r="B141" s="14" t="s">
        <v>79</v>
      </c>
      <c r="C141" s="14"/>
      <c r="D141" s="14"/>
      <c r="E141" s="14" t="s">
        <v>480</v>
      </c>
      <c r="F141" s="14" t="s">
        <v>470</v>
      </c>
      <c r="G141" s="14"/>
      <c r="H141" s="14" t="s">
        <v>14</v>
      </c>
      <c r="I141" s="16">
        <v>11</v>
      </c>
      <c r="J141" s="5">
        <f>I141*2</f>
        <v>22</v>
      </c>
      <c r="K141" s="16"/>
      <c r="L141" s="16"/>
      <c r="M141" s="16"/>
      <c r="N141" s="14"/>
      <c r="O141" s="14"/>
      <c r="P141" s="14"/>
      <c r="Q141" s="14"/>
    </row>
    <row r="142" spans="1:17" s="19" customFormat="1" x14ac:dyDescent="0.2">
      <c r="A142" s="19" t="s">
        <v>327</v>
      </c>
      <c r="B142" s="19" t="s">
        <v>74</v>
      </c>
      <c r="C142" s="19" t="str">
        <f>D142&amp;G142</f>
        <v>12MO</v>
      </c>
      <c r="D142" s="19">
        <v>12</v>
      </c>
      <c r="E142" s="19" t="s">
        <v>467</v>
      </c>
      <c r="F142" s="19" t="s">
        <v>470</v>
      </c>
      <c r="G142" s="19" t="s">
        <v>282</v>
      </c>
      <c r="H142" s="19" t="s">
        <v>14</v>
      </c>
      <c r="I142" s="20">
        <v>6</v>
      </c>
      <c r="J142" s="5">
        <f>I142*2</f>
        <v>12</v>
      </c>
      <c r="K142" s="20"/>
      <c r="L142" s="20"/>
      <c r="M142" s="20"/>
      <c r="N142" s="19">
        <v>4</v>
      </c>
      <c r="O142" s="19" t="s">
        <v>10</v>
      </c>
      <c r="P142" s="19" t="s">
        <v>447</v>
      </c>
      <c r="Q142" s="19" t="s">
        <v>301</v>
      </c>
    </row>
    <row r="143" spans="1:17" s="19" customFormat="1" x14ac:dyDescent="0.2">
      <c r="A143" s="19" t="s">
        <v>327</v>
      </c>
      <c r="B143" s="19" t="s">
        <v>87</v>
      </c>
      <c r="C143" s="19" t="str">
        <f>D143&amp;G143</f>
        <v>12MM</v>
      </c>
      <c r="D143" s="19">
        <v>12</v>
      </c>
      <c r="E143" s="19" t="s">
        <v>467</v>
      </c>
      <c r="F143" s="19" t="s">
        <v>470</v>
      </c>
      <c r="G143" s="19" t="s">
        <v>280</v>
      </c>
      <c r="H143" s="19" t="s">
        <v>14</v>
      </c>
      <c r="I143" s="20">
        <v>14</v>
      </c>
      <c r="J143" s="5">
        <f>I143*2</f>
        <v>28</v>
      </c>
      <c r="K143" s="20"/>
      <c r="L143" s="20"/>
      <c r="M143" s="20"/>
      <c r="N143" s="19">
        <v>9</v>
      </c>
      <c r="O143" s="19" t="s">
        <v>10</v>
      </c>
      <c r="P143" s="19" t="s">
        <v>60</v>
      </c>
      <c r="Q143" s="19" t="s">
        <v>300</v>
      </c>
    </row>
    <row r="144" spans="1:17" s="19" customFormat="1" x14ac:dyDescent="0.2">
      <c r="A144" s="19" t="s">
        <v>327</v>
      </c>
      <c r="B144" s="19" t="s">
        <v>97</v>
      </c>
      <c r="C144" s="19" t="str">
        <f>D144&amp;G144</f>
        <v>12MN</v>
      </c>
      <c r="D144" s="19">
        <v>12</v>
      </c>
      <c r="E144" s="19" t="s">
        <v>467</v>
      </c>
      <c r="F144" s="19" t="s">
        <v>470</v>
      </c>
      <c r="G144" s="19" t="s">
        <v>281</v>
      </c>
      <c r="H144" s="19" t="s">
        <v>9</v>
      </c>
      <c r="I144" s="20">
        <v>3</v>
      </c>
      <c r="J144" s="21">
        <f>I144*5</f>
        <v>15</v>
      </c>
      <c r="K144" s="34" t="s">
        <v>484</v>
      </c>
      <c r="L144" s="29">
        <f>I144*5*250</f>
        <v>3750</v>
      </c>
      <c r="M144" s="29"/>
      <c r="N144" s="19">
        <v>7</v>
      </c>
      <c r="O144" s="19" t="s">
        <v>10</v>
      </c>
      <c r="P144" s="19" t="s">
        <v>447</v>
      </c>
    </row>
    <row r="145" spans="1:17" s="19" customFormat="1" x14ac:dyDescent="0.2">
      <c r="A145" t="s">
        <v>101</v>
      </c>
      <c r="B145" t="s">
        <v>74</v>
      </c>
      <c r="C145"/>
      <c r="D145">
        <v>4</v>
      </c>
      <c r="E145" t="s">
        <v>466</v>
      </c>
      <c r="F145" t="s">
        <v>470</v>
      </c>
      <c r="G145" t="s">
        <v>50</v>
      </c>
      <c r="H145" t="s">
        <v>14</v>
      </c>
      <c r="I145" s="5">
        <v>42</v>
      </c>
      <c r="J145" s="5">
        <f>I145*2</f>
        <v>84</v>
      </c>
      <c r="K145" s="5"/>
      <c r="L145" s="5"/>
      <c r="M145" s="5"/>
      <c r="N145">
        <v>9</v>
      </c>
      <c r="O145" t="s">
        <v>10</v>
      </c>
      <c r="P145" t="s">
        <v>61</v>
      </c>
      <c r="Q145" t="s">
        <v>69</v>
      </c>
    </row>
    <row r="146" spans="1:17" s="19" customFormat="1" x14ac:dyDescent="0.2">
      <c r="A146" s="19" t="s">
        <v>241</v>
      </c>
      <c r="B146" s="19" t="s">
        <v>90</v>
      </c>
      <c r="D146" s="19">
        <v>11</v>
      </c>
      <c r="E146" s="19" t="s">
        <v>466</v>
      </c>
      <c r="F146" s="19" t="s">
        <v>470</v>
      </c>
      <c r="G146" s="19" t="s">
        <v>25</v>
      </c>
      <c r="H146" s="19" t="s">
        <v>9</v>
      </c>
      <c r="I146" s="20">
        <v>4</v>
      </c>
      <c r="J146" s="21">
        <f>I146*5</f>
        <v>20</v>
      </c>
      <c r="K146" s="34" t="s">
        <v>486</v>
      </c>
      <c r="L146" s="29">
        <f>I146*5*250</f>
        <v>5000</v>
      </c>
      <c r="M146" s="29"/>
      <c r="N146" s="19">
        <v>0</v>
      </c>
      <c r="O146" s="19" t="s">
        <v>10</v>
      </c>
      <c r="P146" s="19" t="s">
        <v>447</v>
      </c>
    </row>
    <row r="147" spans="1:17" s="19" customFormat="1" x14ac:dyDescent="0.2">
      <c r="A147" s="19" t="s">
        <v>247</v>
      </c>
      <c r="B147" s="19" t="s">
        <v>90</v>
      </c>
      <c r="D147" s="19">
        <v>11</v>
      </c>
      <c r="E147" s="19" t="s">
        <v>466</v>
      </c>
      <c r="F147" s="19" t="s">
        <v>470</v>
      </c>
      <c r="G147" s="19" t="s">
        <v>39</v>
      </c>
      <c r="H147" s="19" t="s">
        <v>103</v>
      </c>
      <c r="I147" s="23">
        <v>12</v>
      </c>
      <c r="J147" s="24">
        <f>I147</f>
        <v>12</v>
      </c>
      <c r="K147" s="34" t="s">
        <v>486</v>
      </c>
      <c r="L147" s="30">
        <f>I147/2*250</f>
        <v>1500</v>
      </c>
      <c r="M147" s="30"/>
      <c r="N147" s="19">
        <v>2</v>
      </c>
      <c r="O147" s="19" t="s">
        <v>10</v>
      </c>
      <c r="P147" s="19" t="s">
        <v>60</v>
      </c>
    </row>
    <row r="148" spans="1:17" s="19" customFormat="1" x14ac:dyDescent="0.2">
      <c r="A148" s="19" t="s">
        <v>338</v>
      </c>
      <c r="B148" s="19" t="s">
        <v>74</v>
      </c>
      <c r="D148" s="19">
        <v>16</v>
      </c>
      <c r="E148" s="19" t="s">
        <v>465</v>
      </c>
      <c r="F148" s="19" t="s">
        <v>470</v>
      </c>
      <c r="G148" s="19" t="s">
        <v>23</v>
      </c>
      <c r="H148" s="19" t="s">
        <v>14</v>
      </c>
      <c r="I148" s="20">
        <v>40</v>
      </c>
      <c r="J148" s="5">
        <f>I148*2</f>
        <v>80</v>
      </c>
      <c r="K148" s="20"/>
      <c r="L148" s="20"/>
      <c r="M148" s="20"/>
      <c r="N148" s="19">
        <v>0</v>
      </c>
      <c r="O148" s="19" t="s">
        <v>10</v>
      </c>
      <c r="P148" s="19" t="s">
        <v>61</v>
      </c>
    </row>
    <row r="149" spans="1:17" s="19" customFormat="1" x14ac:dyDescent="0.2">
      <c r="A149" s="19" t="s">
        <v>338</v>
      </c>
      <c r="B149" s="19" t="s">
        <v>87</v>
      </c>
      <c r="D149" s="19">
        <v>16</v>
      </c>
      <c r="E149" s="19" t="s">
        <v>465</v>
      </c>
      <c r="F149" s="19" t="s">
        <v>470</v>
      </c>
      <c r="G149" s="19" t="s">
        <v>21</v>
      </c>
      <c r="H149" s="19" t="s">
        <v>14</v>
      </c>
      <c r="I149" s="20">
        <v>45</v>
      </c>
      <c r="J149" s="5">
        <f>I149*2</f>
        <v>90</v>
      </c>
      <c r="K149" s="20"/>
      <c r="L149" s="20"/>
      <c r="M149" s="20"/>
      <c r="N149" s="19">
        <v>1</v>
      </c>
      <c r="O149" s="19" t="s">
        <v>10</v>
      </c>
      <c r="P149" s="19" t="s">
        <v>61</v>
      </c>
    </row>
    <row r="150" spans="1:17" s="19" customFormat="1" x14ac:dyDescent="0.2">
      <c r="A150" s="19" t="s">
        <v>429</v>
      </c>
      <c r="B150" s="19" t="s">
        <v>90</v>
      </c>
      <c r="C150" s="19" t="str">
        <f>D150&amp;G150</f>
        <v>27C</v>
      </c>
      <c r="D150" s="19">
        <v>27</v>
      </c>
      <c r="E150" s="19" t="s">
        <v>467</v>
      </c>
      <c r="F150" s="19" t="s">
        <v>470</v>
      </c>
      <c r="G150" s="19" t="s">
        <v>18</v>
      </c>
      <c r="H150" s="19" t="s">
        <v>9</v>
      </c>
      <c r="I150" s="21">
        <v>1</v>
      </c>
      <c r="J150" s="21">
        <f>I150*5</f>
        <v>5</v>
      </c>
      <c r="K150" s="34" t="s">
        <v>484</v>
      </c>
      <c r="L150" s="29">
        <f>I150*5*250</f>
        <v>1250</v>
      </c>
      <c r="M150" s="29"/>
      <c r="N150" s="19">
        <v>0</v>
      </c>
      <c r="O150" s="19" t="s">
        <v>66</v>
      </c>
      <c r="P150" s="19" t="s">
        <v>447</v>
      </c>
      <c r="Q150" s="19" t="s">
        <v>420</v>
      </c>
    </row>
    <row r="151" spans="1:17" s="19" customFormat="1" x14ac:dyDescent="0.2">
      <c r="A151" s="19" t="s">
        <v>429</v>
      </c>
      <c r="B151" s="19" t="s">
        <v>74</v>
      </c>
      <c r="C151" s="19" t="str">
        <f>D151&amp;G151</f>
        <v>27B</v>
      </c>
      <c r="D151" s="19">
        <v>27</v>
      </c>
      <c r="E151" s="19" t="s">
        <v>467</v>
      </c>
      <c r="F151" s="19" t="s">
        <v>470</v>
      </c>
      <c r="G151" s="19" t="s">
        <v>13</v>
      </c>
      <c r="H151" s="19" t="s">
        <v>9</v>
      </c>
      <c r="I151" s="21">
        <v>1</v>
      </c>
      <c r="J151" s="21">
        <f>I151*5</f>
        <v>5</v>
      </c>
      <c r="K151" s="34" t="s">
        <v>484</v>
      </c>
      <c r="L151" s="29">
        <f>I151*5*250</f>
        <v>1250</v>
      </c>
      <c r="M151" s="29"/>
      <c r="N151" s="19">
        <v>0</v>
      </c>
      <c r="O151" s="19" t="s">
        <v>66</v>
      </c>
      <c r="P151" s="19" t="s">
        <v>60</v>
      </c>
    </row>
    <row r="152" spans="1:17" s="19" customFormat="1" x14ac:dyDescent="0.2">
      <c r="A152" s="19" t="s">
        <v>148</v>
      </c>
      <c r="B152" s="19" t="s">
        <v>77</v>
      </c>
      <c r="D152" s="19">
        <v>10</v>
      </c>
      <c r="E152" s="19" t="s">
        <v>465</v>
      </c>
      <c r="F152" s="19" t="s">
        <v>470</v>
      </c>
      <c r="G152" s="19" t="s">
        <v>136</v>
      </c>
      <c r="H152" s="19" t="s">
        <v>14</v>
      </c>
      <c r="I152" s="20">
        <v>20</v>
      </c>
      <c r="J152" s="5">
        <f>I152*2</f>
        <v>40</v>
      </c>
      <c r="K152" s="20"/>
      <c r="L152" s="20"/>
      <c r="M152" s="20"/>
      <c r="N152" s="19">
        <v>12</v>
      </c>
      <c r="O152" s="19" t="s">
        <v>10</v>
      </c>
      <c r="P152" s="22" t="s">
        <v>447</v>
      </c>
    </row>
    <row r="153" spans="1:17" s="19" customFormat="1" x14ac:dyDescent="0.2">
      <c r="A153" s="19" t="s">
        <v>396</v>
      </c>
      <c r="B153" s="19" t="s">
        <v>87</v>
      </c>
      <c r="D153" s="19">
        <v>23</v>
      </c>
      <c r="E153" s="19" t="s">
        <v>465</v>
      </c>
      <c r="F153" s="19" t="s">
        <v>470</v>
      </c>
      <c r="G153" s="19" t="s">
        <v>13</v>
      </c>
      <c r="H153" s="19" t="s">
        <v>106</v>
      </c>
      <c r="I153" s="21">
        <v>3</v>
      </c>
      <c r="J153" s="24">
        <f>I153</f>
        <v>3</v>
      </c>
      <c r="K153" s="34" t="s">
        <v>487</v>
      </c>
      <c r="L153" s="29">
        <f>I153*250</f>
        <v>750</v>
      </c>
      <c r="M153" s="29"/>
      <c r="N153" s="19">
        <v>5</v>
      </c>
      <c r="O153" s="19" t="s">
        <v>66</v>
      </c>
      <c r="P153" s="19" t="s">
        <v>56</v>
      </c>
      <c r="Q153" s="19" t="s">
        <v>351</v>
      </c>
    </row>
    <row r="154" spans="1:17" s="19" customFormat="1" x14ac:dyDescent="0.2">
      <c r="A154" s="19" t="s">
        <v>396</v>
      </c>
      <c r="B154" s="19" t="s">
        <v>387</v>
      </c>
      <c r="D154" s="19">
        <v>23</v>
      </c>
      <c r="E154" s="19" t="s">
        <v>465</v>
      </c>
      <c r="F154" s="19" t="s">
        <v>470</v>
      </c>
      <c r="G154" s="19" t="s">
        <v>18</v>
      </c>
      <c r="H154" s="19" t="s">
        <v>106</v>
      </c>
      <c r="I154" s="21">
        <v>3</v>
      </c>
      <c r="J154" s="24">
        <f>I154</f>
        <v>3</v>
      </c>
      <c r="K154" s="34" t="s">
        <v>487</v>
      </c>
      <c r="L154" s="29">
        <f>I154*250</f>
        <v>750</v>
      </c>
      <c r="M154" s="29"/>
      <c r="N154" s="19">
        <v>5</v>
      </c>
      <c r="O154" s="19" t="s">
        <v>66</v>
      </c>
      <c r="P154" s="19" t="s">
        <v>56</v>
      </c>
      <c r="Q154" s="19" t="s">
        <v>351</v>
      </c>
    </row>
    <row r="155" spans="1:17" s="19" customFormat="1" x14ac:dyDescent="0.2">
      <c r="A155" s="19" t="s">
        <v>404</v>
      </c>
      <c r="B155" s="19" t="s">
        <v>81</v>
      </c>
      <c r="D155" s="19">
        <v>23</v>
      </c>
      <c r="E155" s="19" t="s">
        <v>465</v>
      </c>
      <c r="F155" s="19" t="s">
        <v>470</v>
      </c>
      <c r="G155" s="19" t="s">
        <v>32</v>
      </c>
      <c r="H155" s="19" t="s">
        <v>106</v>
      </c>
      <c r="I155" s="21">
        <v>5</v>
      </c>
      <c r="J155" s="24">
        <f>I155</f>
        <v>5</v>
      </c>
      <c r="K155" s="34" t="s">
        <v>487</v>
      </c>
      <c r="L155" s="29">
        <f>I155*250</f>
        <v>1250</v>
      </c>
      <c r="M155" s="29"/>
      <c r="N155" s="19">
        <v>0</v>
      </c>
      <c r="O155" s="19" t="s">
        <v>57</v>
      </c>
      <c r="P155" s="19" t="s">
        <v>60</v>
      </c>
      <c r="Q155" s="19" t="s">
        <v>394</v>
      </c>
    </row>
    <row r="156" spans="1:17" s="19" customFormat="1" x14ac:dyDescent="0.2">
      <c r="A156" s="19" t="s">
        <v>404</v>
      </c>
      <c r="B156" s="19" t="s">
        <v>185</v>
      </c>
      <c r="D156" s="19">
        <v>23</v>
      </c>
      <c r="E156" s="19" t="s">
        <v>465</v>
      </c>
      <c r="F156" s="19" t="s">
        <v>470</v>
      </c>
      <c r="G156" s="19" t="s">
        <v>31</v>
      </c>
      <c r="H156" s="19" t="s">
        <v>106</v>
      </c>
      <c r="I156" s="21">
        <v>5</v>
      </c>
      <c r="J156" s="24">
        <f>I156</f>
        <v>5</v>
      </c>
      <c r="K156" s="34" t="s">
        <v>487</v>
      </c>
      <c r="L156" s="29">
        <f>I156*250</f>
        <v>1250</v>
      </c>
      <c r="M156" s="29"/>
      <c r="N156" s="19">
        <v>2</v>
      </c>
      <c r="O156" s="19" t="s">
        <v>57</v>
      </c>
      <c r="P156" s="19" t="s">
        <v>60</v>
      </c>
      <c r="Q156" s="19" t="s">
        <v>394</v>
      </c>
    </row>
    <row r="157" spans="1:17" s="19" customFormat="1" x14ac:dyDescent="0.2">
      <c r="A157" s="19" t="s">
        <v>400</v>
      </c>
      <c r="B157" s="19" t="s">
        <v>401</v>
      </c>
      <c r="D157" s="19">
        <v>23</v>
      </c>
      <c r="E157" s="19" t="s">
        <v>465</v>
      </c>
      <c r="F157" s="19" t="s">
        <v>470</v>
      </c>
      <c r="G157" s="19" t="s">
        <v>23</v>
      </c>
      <c r="H157" s="19" t="s">
        <v>106</v>
      </c>
      <c r="I157" s="21">
        <v>4</v>
      </c>
      <c r="J157" s="24">
        <f>I157</f>
        <v>4</v>
      </c>
      <c r="K157" s="34" t="s">
        <v>487</v>
      </c>
      <c r="L157" s="29">
        <f>I157*250</f>
        <v>1000</v>
      </c>
      <c r="M157" s="29"/>
      <c r="N157" s="19">
        <v>1</v>
      </c>
      <c r="O157" s="19" t="s">
        <v>57</v>
      </c>
      <c r="P157" s="19" t="s">
        <v>60</v>
      </c>
      <c r="Q157" s="19" t="s">
        <v>394</v>
      </c>
    </row>
    <row r="158" spans="1:17" s="19" customFormat="1" x14ac:dyDescent="0.2">
      <c r="A158" s="19" t="s">
        <v>311</v>
      </c>
      <c r="B158" s="19" t="s">
        <v>74</v>
      </c>
      <c r="C158" s="19" t="str">
        <f>D158&amp;G158</f>
        <v>12J</v>
      </c>
      <c r="D158" s="19">
        <v>12</v>
      </c>
      <c r="E158" s="19" t="s">
        <v>467</v>
      </c>
      <c r="F158" s="19" t="s">
        <v>470</v>
      </c>
      <c r="G158" s="19" t="s">
        <v>26</v>
      </c>
      <c r="H158" s="19" t="s">
        <v>9</v>
      </c>
      <c r="I158" s="20">
        <v>1</v>
      </c>
      <c r="J158" s="21">
        <f>I158*5</f>
        <v>5</v>
      </c>
      <c r="K158" s="34" t="s">
        <v>486</v>
      </c>
      <c r="L158" s="29">
        <f>I158*5*250</f>
        <v>1250</v>
      </c>
      <c r="M158" s="29"/>
      <c r="N158" s="19">
        <v>1</v>
      </c>
      <c r="O158" s="19" t="s">
        <v>10</v>
      </c>
      <c r="P158" s="19" t="s">
        <v>447</v>
      </c>
      <c r="Q158" s="19" t="s">
        <v>289</v>
      </c>
    </row>
    <row r="159" spans="1:17" s="19" customFormat="1" x14ac:dyDescent="0.2">
      <c r="A159" s="14" t="s">
        <v>248</v>
      </c>
      <c r="B159" s="14" t="s">
        <v>249</v>
      </c>
      <c r="C159" s="14"/>
      <c r="D159" s="14">
        <v>11</v>
      </c>
      <c r="E159" s="14" t="s">
        <v>466</v>
      </c>
      <c r="F159" s="14" t="s">
        <v>470</v>
      </c>
      <c r="G159" s="14" t="s">
        <v>40</v>
      </c>
      <c r="H159" s="27" t="s">
        <v>14</v>
      </c>
      <c r="I159" s="16">
        <v>47</v>
      </c>
      <c r="J159" s="5">
        <f>I159*2</f>
        <v>94</v>
      </c>
      <c r="K159" s="16"/>
      <c r="L159" s="16"/>
      <c r="M159" s="16"/>
      <c r="N159" s="14">
        <v>36</v>
      </c>
      <c r="O159" s="14" t="s">
        <v>10</v>
      </c>
      <c r="P159" s="14" t="s">
        <v>60</v>
      </c>
      <c r="Q159" s="14"/>
    </row>
    <row r="160" spans="1:17" s="19" customFormat="1" x14ac:dyDescent="0.2">
      <c r="A160" s="14" t="s">
        <v>248</v>
      </c>
      <c r="B160" s="14" t="s">
        <v>74</v>
      </c>
      <c r="C160" s="14"/>
      <c r="D160" s="14">
        <v>11</v>
      </c>
      <c r="E160" s="14" t="s">
        <v>466</v>
      </c>
      <c r="F160" s="14" t="s">
        <v>470</v>
      </c>
      <c r="G160" s="14" t="s">
        <v>196</v>
      </c>
      <c r="H160" s="27" t="s">
        <v>481</v>
      </c>
      <c r="I160" s="26">
        <v>10</v>
      </c>
      <c r="J160" s="24">
        <f>I160</f>
        <v>10</v>
      </c>
      <c r="K160" s="36" t="s">
        <v>484</v>
      </c>
      <c r="L160" s="31">
        <v>0</v>
      </c>
      <c r="M160" s="31"/>
      <c r="N160" s="14">
        <v>3</v>
      </c>
      <c r="O160" s="14" t="s">
        <v>10</v>
      </c>
      <c r="P160" s="14" t="s">
        <v>60</v>
      </c>
      <c r="Q160" s="14" t="s">
        <v>229</v>
      </c>
    </row>
    <row r="161" spans="1:17" s="19" customFormat="1" x14ac:dyDescent="0.2">
      <c r="A161" t="s">
        <v>242</v>
      </c>
      <c r="B161" t="s">
        <v>74</v>
      </c>
      <c r="C161"/>
      <c r="D161">
        <v>11</v>
      </c>
      <c r="E161" t="s">
        <v>466</v>
      </c>
      <c r="F161" t="s">
        <v>470</v>
      </c>
      <c r="G161" t="s">
        <v>29</v>
      </c>
      <c r="H161" t="s">
        <v>14</v>
      </c>
      <c r="I161" s="5">
        <v>2</v>
      </c>
      <c r="J161" s="5">
        <f>I161*2</f>
        <v>4</v>
      </c>
      <c r="K161" s="5"/>
      <c r="L161" s="5"/>
      <c r="M161" s="5"/>
      <c r="N161">
        <v>2</v>
      </c>
      <c r="O161" t="s">
        <v>10</v>
      </c>
      <c r="P161" t="s">
        <v>447</v>
      </c>
      <c r="Q161" t="s">
        <v>210</v>
      </c>
    </row>
    <row r="162" spans="1:17" s="19" customFormat="1" x14ac:dyDescent="0.2">
      <c r="A162" t="s">
        <v>242</v>
      </c>
      <c r="B162" t="s">
        <v>87</v>
      </c>
      <c r="C162"/>
      <c r="D162">
        <v>11</v>
      </c>
      <c r="E162" t="s">
        <v>466</v>
      </c>
      <c r="F162" t="s">
        <v>470</v>
      </c>
      <c r="G162" t="s">
        <v>27</v>
      </c>
      <c r="H162" t="s">
        <v>14</v>
      </c>
      <c r="I162" s="5">
        <v>3</v>
      </c>
      <c r="J162" s="5">
        <f>I162*2</f>
        <v>6</v>
      </c>
      <c r="K162" s="5"/>
      <c r="L162" s="5"/>
      <c r="M162" s="5"/>
      <c r="N162">
        <v>4</v>
      </c>
      <c r="O162" t="s">
        <v>10</v>
      </c>
      <c r="P162" t="s">
        <v>447</v>
      </c>
      <c r="Q162" t="s">
        <v>207</v>
      </c>
    </row>
    <row r="163" spans="1:17" s="19" customFormat="1" x14ac:dyDescent="0.2">
      <c r="A163" s="19" t="s">
        <v>473</v>
      </c>
      <c r="B163" s="19" t="s">
        <v>185</v>
      </c>
      <c r="D163" s="19">
        <v>25</v>
      </c>
      <c r="E163" s="19" t="s">
        <v>466</v>
      </c>
      <c r="F163" s="19" t="s">
        <v>470</v>
      </c>
      <c r="G163" s="19" t="s">
        <v>13</v>
      </c>
      <c r="H163" s="19" t="s">
        <v>14</v>
      </c>
      <c r="I163" s="21">
        <v>3</v>
      </c>
      <c r="J163" s="5">
        <f>I163*2</f>
        <v>6</v>
      </c>
      <c r="K163" s="21"/>
      <c r="L163" s="21"/>
      <c r="M163" s="21"/>
      <c r="N163" s="19">
        <v>0</v>
      </c>
      <c r="O163" s="19" t="s">
        <v>10</v>
      </c>
      <c r="P163" s="19" t="s">
        <v>56</v>
      </c>
    </row>
    <row r="164" spans="1:17" s="19" customFormat="1" x14ac:dyDescent="0.2">
      <c r="A164" s="19" t="s">
        <v>157</v>
      </c>
      <c r="B164" s="19" t="s">
        <v>87</v>
      </c>
      <c r="D164" s="19">
        <v>10</v>
      </c>
      <c r="E164" s="19" t="s">
        <v>465</v>
      </c>
      <c r="F164" s="19" t="s">
        <v>470</v>
      </c>
      <c r="G164" s="19" t="s">
        <v>18</v>
      </c>
      <c r="H164" s="19" t="s">
        <v>14</v>
      </c>
      <c r="I164" s="20">
        <v>6</v>
      </c>
      <c r="J164" s="5">
        <f>I164*2</f>
        <v>12</v>
      </c>
      <c r="K164" s="20"/>
      <c r="L164" s="20"/>
      <c r="M164" s="20"/>
      <c r="N164" s="19">
        <v>3</v>
      </c>
      <c r="O164" s="19" t="s">
        <v>10</v>
      </c>
      <c r="P164" s="22" t="s">
        <v>61</v>
      </c>
    </row>
    <row r="165" spans="1:17" s="19" customFormat="1" x14ac:dyDescent="0.2">
      <c r="A165" s="19" t="s">
        <v>328</v>
      </c>
      <c r="B165" s="19" t="s">
        <v>79</v>
      </c>
      <c r="C165" s="19" t="str">
        <f>D165&amp;G165</f>
        <v>12MP</v>
      </c>
      <c r="D165" s="19">
        <v>12</v>
      </c>
      <c r="E165" s="19" t="s">
        <v>467</v>
      </c>
      <c r="F165" s="19" t="s">
        <v>470</v>
      </c>
      <c r="G165" s="19" t="s">
        <v>283</v>
      </c>
      <c r="H165" s="19" t="s">
        <v>14</v>
      </c>
      <c r="I165" s="20">
        <v>45</v>
      </c>
      <c r="J165" s="5">
        <f>I165*2</f>
        <v>90</v>
      </c>
      <c r="K165" s="20"/>
      <c r="L165" s="20"/>
      <c r="M165" s="20"/>
      <c r="N165" s="19">
        <v>3</v>
      </c>
      <c r="O165" s="19" t="s">
        <v>10</v>
      </c>
      <c r="P165" s="19" t="s">
        <v>60</v>
      </c>
      <c r="Q165" s="19" t="s">
        <v>151</v>
      </c>
    </row>
    <row r="166" spans="1:17" s="19" customFormat="1" x14ac:dyDescent="0.2">
      <c r="A166" s="19" t="s">
        <v>328</v>
      </c>
      <c r="B166" s="19" t="s">
        <v>87</v>
      </c>
      <c r="C166" s="19" t="str">
        <f>D166&amp;G166</f>
        <v>12MQ</v>
      </c>
      <c r="D166" s="19">
        <v>12</v>
      </c>
      <c r="E166" s="19" t="s">
        <v>467</v>
      </c>
      <c r="F166" s="19" t="s">
        <v>470</v>
      </c>
      <c r="G166" s="19" t="s">
        <v>284</v>
      </c>
      <c r="H166" s="19" t="s">
        <v>103</v>
      </c>
      <c r="I166" s="23">
        <v>95</v>
      </c>
      <c r="J166" s="24">
        <f>I166</f>
        <v>95</v>
      </c>
      <c r="K166" s="34" t="s">
        <v>484</v>
      </c>
      <c r="L166" s="30">
        <f>I166/2*250</f>
        <v>11875</v>
      </c>
      <c r="M166" s="30"/>
      <c r="N166" s="19">
        <v>3</v>
      </c>
      <c r="O166" s="19" t="s">
        <v>10</v>
      </c>
      <c r="P166" s="19" t="s">
        <v>60</v>
      </c>
      <c r="Q166" s="19" t="s">
        <v>302</v>
      </c>
    </row>
    <row r="167" spans="1:17" s="19" customFormat="1" x14ac:dyDescent="0.2">
      <c r="A167" s="19" t="s">
        <v>328</v>
      </c>
      <c r="B167" s="19" t="s">
        <v>87</v>
      </c>
      <c r="C167" s="19" t="str">
        <f>D167&amp;G167</f>
        <v>12MR</v>
      </c>
      <c r="D167" s="19">
        <v>12</v>
      </c>
      <c r="E167" s="19" t="s">
        <v>467</v>
      </c>
      <c r="F167" s="19" t="s">
        <v>470</v>
      </c>
      <c r="G167" s="19" t="s">
        <v>285</v>
      </c>
      <c r="H167" s="19" t="s">
        <v>303</v>
      </c>
      <c r="I167" s="23">
        <v>118</v>
      </c>
      <c r="J167" s="24">
        <f>I167</f>
        <v>118</v>
      </c>
      <c r="K167" s="34" t="s">
        <v>484</v>
      </c>
      <c r="L167" s="30">
        <f>I167/2*250</f>
        <v>14750</v>
      </c>
      <c r="M167" s="30"/>
      <c r="N167" s="19">
        <v>0</v>
      </c>
      <c r="O167" s="19" t="s">
        <v>10</v>
      </c>
      <c r="P167" s="19" t="s">
        <v>60</v>
      </c>
      <c r="Q167" s="19" t="s">
        <v>304</v>
      </c>
    </row>
    <row r="168" spans="1:17" s="19" customFormat="1" x14ac:dyDescent="0.2">
      <c r="A168" s="19" t="s">
        <v>174</v>
      </c>
      <c r="B168" s="19" t="s">
        <v>90</v>
      </c>
      <c r="D168" s="19">
        <v>10</v>
      </c>
      <c r="E168" s="19" t="s">
        <v>465</v>
      </c>
      <c r="F168" s="19" t="s">
        <v>470</v>
      </c>
      <c r="G168" s="19" t="s">
        <v>48</v>
      </c>
      <c r="H168" s="19" t="s">
        <v>14</v>
      </c>
      <c r="I168" s="20">
        <v>1</v>
      </c>
      <c r="J168" s="5">
        <f>I168*2</f>
        <v>2</v>
      </c>
      <c r="K168" s="20"/>
      <c r="L168" s="20"/>
      <c r="M168" s="20"/>
      <c r="N168" s="19">
        <v>0</v>
      </c>
      <c r="O168" s="19" t="s">
        <v>10</v>
      </c>
      <c r="P168" s="22" t="s">
        <v>15</v>
      </c>
      <c r="Q168" s="22" t="s">
        <v>142</v>
      </c>
    </row>
    <row r="169" spans="1:17" s="19" customFormat="1" x14ac:dyDescent="0.2">
      <c r="A169" s="19" t="s">
        <v>174</v>
      </c>
      <c r="B169" s="19" t="s">
        <v>90</v>
      </c>
      <c r="D169" s="19">
        <v>10</v>
      </c>
      <c r="E169" s="19" t="s">
        <v>465</v>
      </c>
      <c r="F169" s="19" t="s">
        <v>470</v>
      </c>
      <c r="G169" s="19" t="s">
        <v>49</v>
      </c>
      <c r="H169" s="19" t="s">
        <v>14</v>
      </c>
      <c r="I169" s="20">
        <v>1</v>
      </c>
      <c r="J169" s="5">
        <f>I169*2</f>
        <v>2</v>
      </c>
      <c r="K169" s="20"/>
      <c r="L169" s="20"/>
      <c r="M169" s="20"/>
      <c r="N169" s="19">
        <v>0</v>
      </c>
      <c r="O169" s="19" t="s">
        <v>10</v>
      </c>
      <c r="P169" s="22" t="s">
        <v>15</v>
      </c>
      <c r="Q169" s="22" t="s">
        <v>142</v>
      </c>
    </row>
    <row r="170" spans="1:17" s="19" customFormat="1" x14ac:dyDescent="0.2">
      <c r="A170" s="19" t="s">
        <v>174</v>
      </c>
      <c r="B170" s="19" t="s">
        <v>90</v>
      </c>
      <c r="D170" s="19">
        <v>10</v>
      </c>
      <c r="E170" s="19" t="s">
        <v>465</v>
      </c>
      <c r="F170" s="19" t="s">
        <v>470</v>
      </c>
      <c r="G170" s="19" t="s">
        <v>45</v>
      </c>
      <c r="H170" s="19" t="s">
        <v>14</v>
      </c>
      <c r="I170" s="20">
        <v>2</v>
      </c>
      <c r="J170" s="5">
        <f>I170*2</f>
        <v>4</v>
      </c>
      <c r="K170" s="20"/>
      <c r="L170" s="20"/>
      <c r="M170" s="20"/>
      <c r="N170" s="19">
        <v>0</v>
      </c>
      <c r="O170" s="19" t="s">
        <v>10</v>
      </c>
      <c r="P170" s="22" t="s">
        <v>15</v>
      </c>
      <c r="Q170" s="22" t="s">
        <v>142</v>
      </c>
    </row>
    <row r="171" spans="1:17" s="19" customFormat="1" x14ac:dyDescent="0.2">
      <c r="A171" s="19" t="s">
        <v>89</v>
      </c>
      <c r="B171" s="19" t="s">
        <v>90</v>
      </c>
      <c r="D171" s="19">
        <v>4</v>
      </c>
      <c r="E171" s="19" t="s">
        <v>466</v>
      </c>
      <c r="F171" s="19" t="s">
        <v>470</v>
      </c>
      <c r="G171" s="19" t="s">
        <v>37</v>
      </c>
      <c r="H171" s="19" t="s">
        <v>103</v>
      </c>
      <c r="I171" s="23">
        <v>16</v>
      </c>
      <c r="J171" s="24">
        <f>I171</f>
        <v>16</v>
      </c>
      <c r="K171" s="34" t="s">
        <v>486</v>
      </c>
      <c r="L171" s="30">
        <f>I171/2*250</f>
        <v>2000</v>
      </c>
      <c r="M171" s="30"/>
      <c r="N171" s="19">
        <v>8</v>
      </c>
      <c r="O171" s="19" t="s">
        <v>10</v>
      </c>
      <c r="P171" s="19" t="s">
        <v>60</v>
      </c>
      <c r="Q171" s="19" t="s">
        <v>151</v>
      </c>
    </row>
    <row r="172" spans="1:17" s="19" customFormat="1" x14ac:dyDescent="0.2">
      <c r="A172" s="19" t="s">
        <v>346</v>
      </c>
      <c r="B172" s="19" t="s">
        <v>90</v>
      </c>
      <c r="D172" s="19">
        <v>17</v>
      </c>
      <c r="E172" s="19" t="s">
        <v>465</v>
      </c>
      <c r="F172" s="19" t="s">
        <v>470</v>
      </c>
      <c r="G172" s="19" t="s">
        <v>20</v>
      </c>
      <c r="H172" s="19" t="s">
        <v>9</v>
      </c>
      <c r="I172" s="20">
        <v>1</v>
      </c>
      <c r="J172" s="21">
        <f>I172*5</f>
        <v>5</v>
      </c>
      <c r="K172" s="34" t="s">
        <v>486</v>
      </c>
      <c r="L172" s="29">
        <f>I172*5*250</f>
        <v>1250</v>
      </c>
      <c r="M172" s="29"/>
      <c r="N172" s="19">
        <v>0</v>
      </c>
      <c r="O172" s="19" t="s">
        <v>55</v>
      </c>
      <c r="P172" s="19" t="s">
        <v>61</v>
      </c>
    </row>
    <row r="173" spans="1:17" s="19" customFormat="1" x14ac:dyDescent="0.2">
      <c r="A173" s="19" t="s">
        <v>326</v>
      </c>
      <c r="B173" s="19" t="s">
        <v>87</v>
      </c>
      <c r="C173" s="19" t="str">
        <f>D173&amp;G173</f>
        <v>12GG</v>
      </c>
      <c r="D173" s="19">
        <v>12</v>
      </c>
      <c r="E173" s="19" t="s">
        <v>467</v>
      </c>
      <c r="F173" s="19" t="s">
        <v>470</v>
      </c>
      <c r="G173" s="19" t="s">
        <v>279</v>
      </c>
      <c r="H173" s="19" t="s">
        <v>14</v>
      </c>
      <c r="I173" s="20">
        <v>32</v>
      </c>
      <c r="J173" s="5">
        <f t="shared" ref="J173:J178" si="4">I173*2</f>
        <v>64</v>
      </c>
      <c r="K173" s="20"/>
      <c r="L173" s="20"/>
      <c r="M173" s="20"/>
      <c r="N173" s="19">
        <v>4</v>
      </c>
      <c r="O173" s="19" t="s">
        <v>10</v>
      </c>
      <c r="P173" s="19" t="s">
        <v>15</v>
      </c>
    </row>
    <row r="174" spans="1:17" s="19" customFormat="1" x14ac:dyDescent="0.2">
      <c r="A174" s="19" t="s">
        <v>307</v>
      </c>
      <c r="B174" s="19" t="s">
        <v>90</v>
      </c>
      <c r="C174" s="19" t="str">
        <f>D174&amp;G174</f>
        <v>12E</v>
      </c>
      <c r="D174" s="19">
        <v>12</v>
      </c>
      <c r="E174" s="19" t="s">
        <v>467</v>
      </c>
      <c r="F174" s="19" t="s">
        <v>470</v>
      </c>
      <c r="G174" s="19" t="s">
        <v>102</v>
      </c>
      <c r="H174" s="19" t="s">
        <v>14</v>
      </c>
      <c r="I174" s="20">
        <v>34</v>
      </c>
      <c r="J174" s="5">
        <f t="shared" si="4"/>
        <v>68</v>
      </c>
      <c r="K174" s="20"/>
      <c r="L174" s="20"/>
      <c r="M174" s="20"/>
      <c r="N174" s="19">
        <v>8</v>
      </c>
      <c r="O174" s="19" t="s">
        <v>10</v>
      </c>
      <c r="P174" s="19" t="s">
        <v>60</v>
      </c>
    </row>
    <row r="175" spans="1:17" s="19" customFormat="1" x14ac:dyDescent="0.2">
      <c r="A175" s="19" t="s">
        <v>307</v>
      </c>
      <c r="B175" s="19" t="s">
        <v>249</v>
      </c>
      <c r="C175" s="19" t="str">
        <f>D175&amp;G175</f>
        <v>19B</v>
      </c>
      <c r="D175" s="19">
        <v>19</v>
      </c>
      <c r="E175" s="19" t="s">
        <v>467</v>
      </c>
      <c r="F175" s="19" t="s">
        <v>470</v>
      </c>
      <c r="G175" s="19" t="s">
        <v>13</v>
      </c>
      <c r="H175" s="19" t="s">
        <v>14</v>
      </c>
      <c r="I175" s="20">
        <v>9</v>
      </c>
      <c r="J175" s="5">
        <f t="shared" si="4"/>
        <v>18</v>
      </c>
      <c r="K175" s="20"/>
      <c r="L175" s="20"/>
      <c r="M175" s="20"/>
      <c r="N175" s="19">
        <v>3</v>
      </c>
      <c r="O175" s="19" t="s">
        <v>10</v>
      </c>
      <c r="P175" s="19" t="s">
        <v>60</v>
      </c>
    </row>
    <row r="176" spans="1:17" s="19" customFormat="1" x14ac:dyDescent="0.2">
      <c r="A176" s="19" t="s">
        <v>370</v>
      </c>
      <c r="B176" s="19" t="s">
        <v>87</v>
      </c>
      <c r="C176" s="19" t="str">
        <f>D176&amp;G176</f>
        <v>19A</v>
      </c>
      <c r="D176" s="19">
        <v>19</v>
      </c>
      <c r="E176" s="19" t="s">
        <v>467</v>
      </c>
      <c r="F176" s="19" t="s">
        <v>470</v>
      </c>
      <c r="G176" s="19" t="s">
        <v>8</v>
      </c>
      <c r="H176" s="19" t="s">
        <v>14</v>
      </c>
      <c r="I176" s="20">
        <v>9</v>
      </c>
      <c r="J176" s="5">
        <f t="shared" si="4"/>
        <v>18</v>
      </c>
      <c r="K176" s="20"/>
      <c r="L176" s="20"/>
      <c r="M176" s="20"/>
      <c r="N176" s="19">
        <v>10</v>
      </c>
      <c r="O176" s="19" t="s">
        <v>10</v>
      </c>
      <c r="P176" s="19" t="s">
        <v>60</v>
      </c>
    </row>
    <row r="177" spans="1:17" s="19" customFormat="1" x14ac:dyDescent="0.2">
      <c r="A177" s="19" t="s">
        <v>347</v>
      </c>
      <c r="B177" s="19" t="s">
        <v>74</v>
      </c>
      <c r="D177" s="19">
        <v>17</v>
      </c>
      <c r="E177" s="19" t="s">
        <v>465</v>
      </c>
      <c r="F177" s="19" t="s">
        <v>470</v>
      </c>
      <c r="G177" s="19" t="s">
        <v>24</v>
      </c>
      <c r="H177" s="19" t="s">
        <v>14</v>
      </c>
      <c r="I177" s="20">
        <f>26+21</f>
        <v>47</v>
      </c>
      <c r="J177" s="5">
        <f t="shared" si="4"/>
        <v>94</v>
      </c>
      <c r="K177" s="20"/>
      <c r="L177" s="20"/>
      <c r="M177" s="20"/>
      <c r="N177" s="19">
        <v>9</v>
      </c>
      <c r="O177" s="19" t="s">
        <v>10</v>
      </c>
      <c r="P177" s="19" t="s">
        <v>60</v>
      </c>
      <c r="Q177" s="19" t="s">
        <v>343</v>
      </c>
    </row>
    <row r="178" spans="1:17" s="19" customFormat="1" x14ac:dyDescent="0.2">
      <c r="A178" s="19" t="s">
        <v>169</v>
      </c>
      <c r="B178" s="19" t="s">
        <v>87</v>
      </c>
      <c r="D178" s="19">
        <v>10</v>
      </c>
      <c r="E178" s="19" t="s">
        <v>465</v>
      </c>
      <c r="F178" s="19" t="s">
        <v>470</v>
      </c>
      <c r="G178" s="19" t="s">
        <v>39</v>
      </c>
      <c r="H178" s="19" t="s">
        <v>14</v>
      </c>
      <c r="I178" s="20">
        <v>28</v>
      </c>
      <c r="J178" s="5">
        <f t="shared" si="4"/>
        <v>56</v>
      </c>
      <c r="K178" s="20"/>
      <c r="L178" s="20"/>
      <c r="M178" s="20"/>
      <c r="N178" s="19">
        <v>15</v>
      </c>
      <c r="O178" s="19" t="s">
        <v>10</v>
      </c>
      <c r="P178" s="22" t="s">
        <v>447</v>
      </c>
    </row>
    <row r="179" spans="1:17" s="19" customFormat="1" x14ac:dyDescent="0.2">
      <c r="A179" s="19" t="s">
        <v>122</v>
      </c>
      <c r="B179" s="19" t="s">
        <v>76</v>
      </c>
      <c r="D179" s="19">
        <v>8</v>
      </c>
      <c r="E179" s="19" t="s">
        <v>465</v>
      </c>
      <c r="F179" s="19" t="s">
        <v>470</v>
      </c>
      <c r="G179" s="19" t="s">
        <v>8</v>
      </c>
      <c r="H179" s="19" t="s">
        <v>9</v>
      </c>
      <c r="I179" s="20">
        <v>1</v>
      </c>
      <c r="J179" s="21">
        <f>I179*5</f>
        <v>5</v>
      </c>
      <c r="K179" s="34" t="s">
        <v>486</v>
      </c>
      <c r="L179" s="29">
        <f>I179*5*250</f>
        <v>1250</v>
      </c>
      <c r="M179" s="29"/>
      <c r="N179" s="19">
        <v>0</v>
      </c>
      <c r="O179" s="19" t="s">
        <v>10</v>
      </c>
      <c r="P179" s="19" t="s">
        <v>60</v>
      </c>
      <c r="Q179" s="19" t="s">
        <v>123</v>
      </c>
    </row>
    <row r="180" spans="1:17" s="19" customFormat="1" x14ac:dyDescent="0.2">
      <c r="A180" t="s">
        <v>240</v>
      </c>
      <c r="B180" t="s">
        <v>87</v>
      </c>
      <c r="C180"/>
      <c r="D180">
        <v>11</v>
      </c>
      <c r="E180" t="s">
        <v>466</v>
      </c>
      <c r="F180" t="s">
        <v>470</v>
      </c>
      <c r="G180" t="s">
        <v>24</v>
      </c>
      <c r="H180" t="s">
        <v>14</v>
      </c>
      <c r="I180" s="5">
        <v>59</v>
      </c>
      <c r="J180" s="5">
        <f>I180*2</f>
        <v>118</v>
      </c>
      <c r="K180" s="5"/>
      <c r="L180" s="5"/>
      <c r="M180" s="5"/>
      <c r="N180">
        <v>4</v>
      </c>
      <c r="O180" t="s">
        <v>10</v>
      </c>
      <c r="P180" t="s">
        <v>60</v>
      </c>
      <c r="Q180"/>
    </row>
    <row r="181" spans="1:17" s="19" customFormat="1" x14ac:dyDescent="0.2">
      <c r="A181" s="19" t="s">
        <v>240</v>
      </c>
      <c r="B181" s="19" t="s">
        <v>81</v>
      </c>
      <c r="D181" s="19">
        <v>11</v>
      </c>
      <c r="E181" s="19" t="s">
        <v>466</v>
      </c>
      <c r="F181" s="19" t="s">
        <v>470</v>
      </c>
      <c r="G181" s="19" t="s">
        <v>26</v>
      </c>
      <c r="H181" s="19" t="s">
        <v>103</v>
      </c>
      <c r="I181" s="23">
        <v>45</v>
      </c>
      <c r="J181" s="24">
        <f>I181</f>
        <v>45</v>
      </c>
      <c r="K181" s="34" t="s">
        <v>486</v>
      </c>
      <c r="L181" s="30">
        <f>I181/2*250</f>
        <v>5625</v>
      </c>
      <c r="M181" s="30"/>
      <c r="N181" s="19">
        <v>7</v>
      </c>
      <c r="O181" s="19" t="s">
        <v>10</v>
      </c>
      <c r="P181" s="19" t="s">
        <v>60</v>
      </c>
    </row>
    <row r="182" spans="1:17" s="19" customFormat="1" x14ac:dyDescent="0.2">
      <c r="A182" s="19" t="s">
        <v>119</v>
      </c>
      <c r="B182" s="19" t="s">
        <v>90</v>
      </c>
      <c r="C182" s="19" t="str">
        <f>D182&amp;G182</f>
        <v>5M</v>
      </c>
      <c r="D182" s="19">
        <v>5</v>
      </c>
      <c r="E182" s="19" t="s">
        <v>467</v>
      </c>
      <c r="F182" s="19" t="s">
        <v>470</v>
      </c>
      <c r="G182" s="19" t="s">
        <v>31</v>
      </c>
      <c r="H182" s="19" t="s">
        <v>103</v>
      </c>
      <c r="I182" s="23">
        <v>72</v>
      </c>
      <c r="J182" s="24">
        <f>I182</f>
        <v>72</v>
      </c>
      <c r="K182" s="34" t="s">
        <v>486</v>
      </c>
      <c r="L182" s="30">
        <f>I182/2*250</f>
        <v>9000</v>
      </c>
      <c r="M182" s="30"/>
      <c r="N182" s="19">
        <v>10</v>
      </c>
      <c r="O182" s="19" t="s">
        <v>10</v>
      </c>
      <c r="P182" s="19" t="s">
        <v>447</v>
      </c>
    </row>
    <row r="183" spans="1:17" s="19" customFormat="1" x14ac:dyDescent="0.2">
      <c r="A183" s="19" t="s">
        <v>119</v>
      </c>
      <c r="B183" s="19" t="s">
        <v>87</v>
      </c>
      <c r="C183" s="19" t="str">
        <f>D183&amp;G183</f>
        <v>12MS</v>
      </c>
      <c r="D183" s="19">
        <v>12</v>
      </c>
      <c r="E183" s="19" t="s">
        <v>467</v>
      </c>
      <c r="F183" s="19" t="s">
        <v>470</v>
      </c>
      <c r="G183" s="19" t="s">
        <v>286</v>
      </c>
      <c r="H183" s="19" t="s">
        <v>103</v>
      </c>
      <c r="I183" s="23">
        <v>109</v>
      </c>
      <c r="J183" s="24">
        <f>I183</f>
        <v>109</v>
      </c>
      <c r="K183" s="34" t="s">
        <v>486</v>
      </c>
      <c r="L183" s="30">
        <f>I183/2*250</f>
        <v>13625</v>
      </c>
      <c r="M183" s="30"/>
      <c r="N183" s="19">
        <v>19</v>
      </c>
      <c r="O183" s="19" t="s">
        <v>10</v>
      </c>
      <c r="P183" s="19" t="s">
        <v>15</v>
      </c>
      <c r="Q183" s="19" t="s">
        <v>305</v>
      </c>
    </row>
    <row r="184" spans="1:17" s="19" customFormat="1" x14ac:dyDescent="0.2">
      <c r="A184" t="s">
        <v>239</v>
      </c>
      <c r="B184" t="s">
        <v>90</v>
      </c>
      <c r="C184"/>
      <c r="D184">
        <v>11</v>
      </c>
      <c r="E184" t="s">
        <v>466</v>
      </c>
      <c r="F184" t="s">
        <v>470</v>
      </c>
      <c r="G184" t="s">
        <v>23</v>
      </c>
      <c r="H184" t="s">
        <v>14</v>
      </c>
      <c r="I184" s="5">
        <v>137</v>
      </c>
      <c r="J184" s="5">
        <f>I184*2</f>
        <v>274</v>
      </c>
      <c r="K184" s="5"/>
      <c r="L184" s="5"/>
      <c r="M184" s="5"/>
      <c r="N184">
        <v>33</v>
      </c>
      <c r="O184" t="s">
        <v>10</v>
      </c>
      <c r="P184" t="s">
        <v>60</v>
      </c>
      <c r="Q184"/>
    </row>
    <row r="185" spans="1:17" s="19" customFormat="1" x14ac:dyDescent="0.2">
      <c r="A185" s="19" t="s">
        <v>239</v>
      </c>
      <c r="B185" s="19" t="s">
        <v>74</v>
      </c>
      <c r="D185" s="19">
        <v>11</v>
      </c>
      <c r="E185" s="19" t="s">
        <v>466</v>
      </c>
      <c r="F185" s="19" t="s">
        <v>470</v>
      </c>
      <c r="G185" s="19" t="s">
        <v>21</v>
      </c>
      <c r="H185" s="19" t="s">
        <v>103</v>
      </c>
      <c r="I185" s="23">
        <v>37</v>
      </c>
      <c r="J185" s="24">
        <f>I185</f>
        <v>37</v>
      </c>
      <c r="K185" s="34" t="s">
        <v>486</v>
      </c>
      <c r="L185" s="30">
        <f>I185/2*250</f>
        <v>4625</v>
      </c>
      <c r="M185" s="30"/>
      <c r="N185" s="19">
        <v>5</v>
      </c>
      <c r="O185" s="19" t="s">
        <v>10</v>
      </c>
      <c r="P185" s="19" t="s">
        <v>60</v>
      </c>
    </row>
    <row r="186" spans="1:17" s="19" customFormat="1" x14ac:dyDescent="0.2">
      <c r="A186" s="19" t="s">
        <v>239</v>
      </c>
      <c r="B186" s="19" t="s">
        <v>87</v>
      </c>
      <c r="D186" s="19">
        <v>11</v>
      </c>
      <c r="E186" s="19" t="s">
        <v>466</v>
      </c>
      <c r="F186" s="19" t="s">
        <v>470</v>
      </c>
      <c r="G186" s="19" t="s">
        <v>49</v>
      </c>
      <c r="H186" s="19" t="s">
        <v>103</v>
      </c>
      <c r="I186" s="23">
        <v>49</v>
      </c>
      <c r="J186" s="24">
        <f>I186</f>
        <v>49</v>
      </c>
      <c r="K186" s="34" t="s">
        <v>486</v>
      </c>
      <c r="L186" s="30">
        <f>I186/2*250</f>
        <v>6125</v>
      </c>
      <c r="M186" s="30"/>
      <c r="N186" s="19">
        <v>0</v>
      </c>
      <c r="O186" s="19" t="s">
        <v>10</v>
      </c>
      <c r="P186" s="19" t="s">
        <v>61</v>
      </c>
      <c r="Q186" s="19" t="s">
        <v>217</v>
      </c>
    </row>
    <row r="187" spans="1:17" s="19" customFormat="1" x14ac:dyDescent="0.2">
      <c r="A187" s="19" t="s">
        <v>239</v>
      </c>
      <c r="B187" s="19" t="s">
        <v>87</v>
      </c>
      <c r="D187" s="19">
        <v>11</v>
      </c>
      <c r="E187" s="19" t="s">
        <v>466</v>
      </c>
      <c r="F187" s="19" t="s">
        <v>470</v>
      </c>
      <c r="G187" s="19" t="s">
        <v>44</v>
      </c>
      <c r="H187" s="19" t="s">
        <v>103</v>
      </c>
      <c r="I187" s="23">
        <v>64</v>
      </c>
      <c r="J187" s="24">
        <f>I187</f>
        <v>64</v>
      </c>
      <c r="K187" s="34" t="s">
        <v>486</v>
      </c>
      <c r="L187" s="30">
        <f>I187/2*250</f>
        <v>8000</v>
      </c>
      <c r="M187" s="30"/>
      <c r="N187" s="19">
        <v>5</v>
      </c>
      <c r="O187" s="19" t="s">
        <v>10</v>
      </c>
      <c r="P187" s="19" t="s">
        <v>60</v>
      </c>
      <c r="Q187" s="19" t="s">
        <v>273</v>
      </c>
    </row>
    <row r="188" spans="1:17" s="19" customFormat="1" x14ac:dyDescent="0.2">
      <c r="A188" s="19" t="s">
        <v>99</v>
      </c>
      <c r="B188" s="19" t="s">
        <v>77</v>
      </c>
      <c r="D188" s="19">
        <v>4</v>
      </c>
      <c r="E188" s="19" t="s">
        <v>466</v>
      </c>
      <c r="F188" s="19" t="s">
        <v>470</v>
      </c>
      <c r="G188" s="19" t="s">
        <v>47</v>
      </c>
      <c r="H188" s="19" t="s">
        <v>9</v>
      </c>
      <c r="I188" s="20">
        <v>1</v>
      </c>
      <c r="J188" s="21">
        <f>I188*5</f>
        <v>5</v>
      </c>
      <c r="K188" s="34" t="s">
        <v>486</v>
      </c>
      <c r="L188" s="29">
        <f>I188*5*250</f>
        <v>1250</v>
      </c>
      <c r="M188" s="29"/>
      <c r="N188" s="19">
        <v>0</v>
      </c>
      <c r="O188" s="19" t="s">
        <v>66</v>
      </c>
      <c r="P188" s="19" t="s">
        <v>60</v>
      </c>
      <c r="Q188" s="19" t="s">
        <v>59</v>
      </c>
    </row>
    <row r="189" spans="1:17" s="19" customFormat="1" x14ac:dyDescent="0.2">
      <c r="A189" t="s">
        <v>257</v>
      </c>
      <c r="B189" t="s">
        <v>87</v>
      </c>
      <c r="C189"/>
      <c r="D189">
        <v>11</v>
      </c>
      <c r="E189" t="s">
        <v>466</v>
      </c>
      <c r="F189" t="s">
        <v>470</v>
      </c>
      <c r="G189" t="s">
        <v>193</v>
      </c>
      <c r="H189" t="s">
        <v>14</v>
      </c>
      <c r="I189" s="5">
        <v>16</v>
      </c>
      <c r="J189" s="5">
        <f>I189*2</f>
        <v>32</v>
      </c>
      <c r="K189" s="5"/>
      <c r="L189" s="5"/>
      <c r="M189" s="5"/>
      <c r="N189">
        <v>3</v>
      </c>
      <c r="O189" t="s">
        <v>10</v>
      </c>
      <c r="P189" t="s">
        <v>61</v>
      </c>
      <c r="Q189" t="s">
        <v>139</v>
      </c>
    </row>
    <row r="190" spans="1:17" s="19" customFormat="1" x14ac:dyDescent="0.2">
      <c r="A190" t="s">
        <v>257</v>
      </c>
      <c r="B190" t="s">
        <v>87</v>
      </c>
      <c r="C190"/>
      <c r="D190">
        <v>11</v>
      </c>
      <c r="E190" t="s">
        <v>466</v>
      </c>
      <c r="F190" t="s">
        <v>470</v>
      </c>
      <c r="G190" t="s">
        <v>194</v>
      </c>
      <c r="H190" t="s">
        <v>14</v>
      </c>
      <c r="I190" s="5">
        <v>17</v>
      </c>
      <c r="J190" s="5">
        <f>I190*2</f>
        <v>34</v>
      </c>
      <c r="K190" s="5"/>
      <c r="L190" s="5"/>
      <c r="M190" s="5"/>
      <c r="N190">
        <v>14</v>
      </c>
      <c r="O190" t="s">
        <v>10</v>
      </c>
      <c r="P190" t="s">
        <v>15</v>
      </c>
      <c r="Q190"/>
    </row>
    <row r="191" spans="1:17" s="19" customFormat="1" x14ac:dyDescent="0.2">
      <c r="A191" s="19" t="s">
        <v>152</v>
      </c>
      <c r="B191" s="19" t="s">
        <v>74</v>
      </c>
      <c r="C191" s="19" t="str">
        <f>D191&amp;G191</f>
        <v>5E</v>
      </c>
      <c r="D191" s="19">
        <v>5</v>
      </c>
      <c r="E191" s="19" t="s">
        <v>467</v>
      </c>
      <c r="F191" s="19" t="s">
        <v>470</v>
      </c>
      <c r="G191" s="19" t="s">
        <v>102</v>
      </c>
      <c r="H191" s="19" t="s">
        <v>14</v>
      </c>
      <c r="I191" s="20">
        <v>6</v>
      </c>
      <c r="J191" s="5">
        <f>I191*2</f>
        <v>12</v>
      </c>
      <c r="K191" s="20"/>
      <c r="L191" s="20"/>
      <c r="M191" s="20"/>
      <c r="N191" s="19">
        <v>1</v>
      </c>
      <c r="O191" s="19" t="s">
        <v>10</v>
      </c>
      <c r="P191" s="19" t="s">
        <v>60</v>
      </c>
    </row>
    <row r="192" spans="1:17" s="19" customFormat="1" x14ac:dyDescent="0.2">
      <c r="A192" s="19" t="s">
        <v>152</v>
      </c>
      <c r="B192" s="19" t="s">
        <v>74</v>
      </c>
      <c r="C192" s="19" t="str">
        <f>D192&amp;G192</f>
        <v>5D</v>
      </c>
      <c r="D192" s="19">
        <v>5</v>
      </c>
      <c r="E192" s="19" t="s">
        <v>467</v>
      </c>
      <c r="F192" s="19" t="s">
        <v>470</v>
      </c>
      <c r="G192" s="19" t="s">
        <v>20</v>
      </c>
      <c r="H192" s="19" t="s">
        <v>9</v>
      </c>
      <c r="I192" s="20">
        <v>2</v>
      </c>
      <c r="J192" s="21">
        <f>I192*5</f>
        <v>10</v>
      </c>
      <c r="K192" s="34" t="s">
        <v>486</v>
      </c>
      <c r="L192" s="29">
        <f>I192*5*250</f>
        <v>2500</v>
      </c>
      <c r="M192" s="29"/>
      <c r="N192" s="19">
        <v>7</v>
      </c>
      <c r="O192" s="19" t="s">
        <v>104</v>
      </c>
      <c r="P192" s="19" t="s">
        <v>60</v>
      </c>
    </row>
    <row r="193" spans="1:17" s="19" customFormat="1" x14ac:dyDescent="0.2">
      <c r="A193" s="19" t="s">
        <v>371</v>
      </c>
      <c r="B193" s="19" t="s">
        <v>90</v>
      </c>
      <c r="C193" s="19" t="str">
        <f>D193&amp;G193</f>
        <v>19C</v>
      </c>
      <c r="D193" s="19">
        <v>19</v>
      </c>
      <c r="E193" s="19" t="s">
        <v>467</v>
      </c>
      <c r="F193" s="19" t="s">
        <v>470</v>
      </c>
      <c r="G193" s="19" t="s">
        <v>18</v>
      </c>
      <c r="H193" s="19" t="s">
        <v>14</v>
      </c>
      <c r="I193" s="20">
        <v>23</v>
      </c>
      <c r="J193" s="5">
        <f>I193*2</f>
        <v>46</v>
      </c>
      <c r="K193" s="20"/>
      <c r="L193" s="20"/>
      <c r="M193" s="20"/>
      <c r="N193" s="19">
        <v>3</v>
      </c>
      <c r="O193" s="19" t="s">
        <v>10</v>
      </c>
      <c r="P193" s="19" t="s">
        <v>447</v>
      </c>
      <c r="Q193" s="19" t="s">
        <v>463</v>
      </c>
    </row>
    <row r="194" spans="1:17" s="19" customFormat="1" x14ac:dyDescent="0.2">
      <c r="A194" s="19" t="s">
        <v>98</v>
      </c>
      <c r="B194" s="19" t="s">
        <v>79</v>
      </c>
      <c r="D194" s="19">
        <v>4</v>
      </c>
      <c r="E194" s="19" t="s">
        <v>466</v>
      </c>
      <c r="F194" s="19" t="s">
        <v>470</v>
      </c>
      <c r="G194" s="19" t="s">
        <v>46</v>
      </c>
      <c r="H194" s="19" t="s">
        <v>9</v>
      </c>
      <c r="I194" s="21">
        <v>8</v>
      </c>
      <c r="J194" s="21">
        <f>I194*5</f>
        <v>40</v>
      </c>
      <c r="K194" s="34" t="s">
        <v>486</v>
      </c>
      <c r="L194" s="29">
        <f>I194*5*250</f>
        <v>10000</v>
      </c>
      <c r="M194" s="29"/>
      <c r="N194" s="19">
        <v>19</v>
      </c>
      <c r="O194" s="19" t="s">
        <v>66</v>
      </c>
      <c r="P194" s="19" t="s">
        <v>61</v>
      </c>
      <c r="Q194" s="19" t="s">
        <v>67</v>
      </c>
    </row>
    <row r="195" spans="1:17" s="19" customFormat="1" x14ac:dyDescent="0.2">
      <c r="A195" s="19" t="s">
        <v>98</v>
      </c>
      <c r="B195" s="19" t="s">
        <v>79</v>
      </c>
      <c r="D195" s="19">
        <v>4</v>
      </c>
      <c r="E195" s="19" t="s">
        <v>466</v>
      </c>
      <c r="F195" s="19" t="s">
        <v>470</v>
      </c>
      <c r="G195" s="19" t="s">
        <v>46</v>
      </c>
      <c r="H195" s="19" t="s">
        <v>103</v>
      </c>
      <c r="I195" s="24">
        <v>13</v>
      </c>
      <c r="J195" s="24">
        <f>I195</f>
        <v>13</v>
      </c>
      <c r="K195" s="34" t="s">
        <v>486</v>
      </c>
      <c r="L195" s="30">
        <f>I195/2*250</f>
        <v>1625</v>
      </c>
      <c r="M195" s="30"/>
      <c r="N195" s="19">
        <v>19</v>
      </c>
      <c r="O195" s="19" t="s">
        <v>66</v>
      </c>
      <c r="P195" s="19" t="s">
        <v>61</v>
      </c>
      <c r="Q195" s="19" t="s">
        <v>67</v>
      </c>
    </row>
    <row r="196" spans="1:17" s="19" customFormat="1" x14ac:dyDescent="0.2">
      <c r="A196" s="19" t="s">
        <v>100</v>
      </c>
      <c r="B196" s="19" t="s">
        <v>74</v>
      </c>
      <c r="D196" s="19">
        <v>4</v>
      </c>
      <c r="E196" s="19" t="s">
        <v>466</v>
      </c>
      <c r="F196" s="19" t="s">
        <v>470</v>
      </c>
      <c r="G196" s="19" t="s">
        <v>48</v>
      </c>
      <c r="H196" s="19" t="s">
        <v>9</v>
      </c>
      <c r="I196" s="20">
        <v>5</v>
      </c>
      <c r="J196" s="21">
        <f>I196*5</f>
        <v>25</v>
      </c>
      <c r="K196" s="34" t="s">
        <v>486</v>
      </c>
      <c r="L196" s="29">
        <f>I196*5*250</f>
        <v>6250</v>
      </c>
      <c r="M196" s="29"/>
      <c r="N196" s="19">
        <v>8</v>
      </c>
      <c r="O196" s="19" t="s">
        <v>66</v>
      </c>
      <c r="P196" s="19" t="s">
        <v>15</v>
      </c>
      <c r="Q196" s="19" t="s">
        <v>68</v>
      </c>
    </row>
    <row r="197" spans="1:17" s="19" customFormat="1" x14ac:dyDescent="0.2">
      <c r="A197" t="s">
        <v>261</v>
      </c>
      <c r="B197" t="s">
        <v>90</v>
      </c>
      <c r="C197"/>
      <c r="D197">
        <v>11</v>
      </c>
      <c r="E197" t="s">
        <v>466</v>
      </c>
      <c r="F197" t="s">
        <v>470</v>
      </c>
      <c r="G197" t="s">
        <v>135</v>
      </c>
      <c r="H197" t="s">
        <v>14</v>
      </c>
      <c r="I197" s="5">
        <v>20</v>
      </c>
      <c r="J197" s="5">
        <f>I197*2</f>
        <v>40</v>
      </c>
      <c r="K197" s="5"/>
      <c r="L197" s="5"/>
      <c r="M197" s="5"/>
      <c r="N197">
        <v>14</v>
      </c>
      <c r="O197" t="s">
        <v>10</v>
      </c>
      <c r="P197" t="s">
        <v>61</v>
      </c>
      <c r="Q197"/>
    </row>
    <row r="198" spans="1:17" s="19" customFormat="1" x14ac:dyDescent="0.2">
      <c r="A198" s="19" t="s">
        <v>261</v>
      </c>
      <c r="B198" s="19" t="s">
        <v>249</v>
      </c>
      <c r="D198" s="19">
        <v>11</v>
      </c>
      <c r="E198" s="19" t="s">
        <v>466</v>
      </c>
      <c r="F198" s="19" t="s">
        <v>470</v>
      </c>
      <c r="G198" s="19" t="s">
        <v>186</v>
      </c>
      <c r="H198" s="19" t="s">
        <v>14</v>
      </c>
      <c r="I198" s="20">
        <v>57</v>
      </c>
      <c r="J198" s="5">
        <f>I198*2</f>
        <v>114</v>
      </c>
      <c r="K198" s="20"/>
      <c r="L198" s="20"/>
      <c r="M198" s="20"/>
      <c r="N198" s="19">
        <v>7</v>
      </c>
      <c r="O198" s="19" t="s">
        <v>10</v>
      </c>
      <c r="P198" s="19" t="s">
        <v>60</v>
      </c>
    </row>
    <row r="199" spans="1:17" s="19" customFormat="1" x14ac:dyDescent="0.2">
      <c r="A199" s="19" t="s">
        <v>414</v>
      </c>
      <c r="B199" s="19" t="s">
        <v>70</v>
      </c>
      <c r="D199" s="19">
        <v>4</v>
      </c>
      <c r="E199" s="19" t="s">
        <v>466</v>
      </c>
      <c r="F199" s="19" t="s">
        <v>470</v>
      </c>
      <c r="G199" s="19" t="s">
        <v>38</v>
      </c>
      <c r="H199" s="19" t="s">
        <v>9</v>
      </c>
      <c r="I199" s="20">
        <v>1</v>
      </c>
      <c r="J199" s="21">
        <f>I199*5</f>
        <v>5</v>
      </c>
      <c r="K199" s="34" t="s">
        <v>486</v>
      </c>
      <c r="L199" s="29">
        <f>I199*5*250</f>
        <v>1250</v>
      </c>
      <c r="M199" s="29"/>
      <c r="N199" s="19">
        <v>1</v>
      </c>
      <c r="O199" s="19" t="s">
        <v>22</v>
      </c>
      <c r="P199" s="19" t="s">
        <v>61</v>
      </c>
    </row>
    <row r="200" spans="1:17" s="19" customFormat="1" x14ac:dyDescent="0.2">
      <c r="A200" s="19" t="s">
        <v>268</v>
      </c>
      <c r="B200" s="19" t="s">
        <v>87</v>
      </c>
      <c r="D200" s="19">
        <v>11</v>
      </c>
      <c r="E200" s="19" t="s">
        <v>466</v>
      </c>
      <c r="F200" s="19" t="s">
        <v>470</v>
      </c>
      <c r="G200" s="19" t="s">
        <v>52</v>
      </c>
      <c r="H200" s="19" t="s">
        <v>9</v>
      </c>
      <c r="I200" s="20">
        <v>1</v>
      </c>
      <c r="J200" s="21">
        <f>I200*5</f>
        <v>5</v>
      </c>
      <c r="K200" s="34" t="s">
        <v>486</v>
      </c>
      <c r="L200" s="29">
        <f>I200*5*250</f>
        <v>1250</v>
      </c>
      <c r="M200" s="29"/>
      <c r="N200" s="19">
        <v>0</v>
      </c>
      <c r="O200" s="19" t="s">
        <v>22</v>
      </c>
      <c r="P200" s="19" t="s">
        <v>447</v>
      </c>
      <c r="Q200" s="19" t="s">
        <v>220</v>
      </c>
    </row>
    <row r="201" spans="1:17" s="19" customFormat="1" x14ac:dyDescent="0.2">
      <c r="A201" s="19" t="s">
        <v>260</v>
      </c>
      <c r="B201" s="19" t="s">
        <v>81</v>
      </c>
      <c r="D201" s="19">
        <v>11</v>
      </c>
      <c r="E201" s="19" t="s">
        <v>466</v>
      </c>
      <c r="F201" s="19" t="s">
        <v>470</v>
      </c>
      <c r="G201" s="19" t="s">
        <v>187</v>
      </c>
      <c r="H201" s="19" t="s">
        <v>14</v>
      </c>
      <c r="I201" s="20">
        <v>44</v>
      </c>
      <c r="J201" s="5">
        <f>I201*2</f>
        <v>88</v>
      </c>
      <c r="K201" s="20"/>
      <c r="L201" s="20"/>
      <c r="M201" s="20"/>
      <c r="N201" s="19">
        <v>14</v>
      </c>
      <c r="O201" s="19" t="s">
        <v>10</v>
      </c>
      <c r="P201" s="19" t="s">
        <v>60</v>
      </c>
      <c r="Q201" s="19" t="s">
        <v>225</v>
      </c>
    </row>
    <row r="202" spans="1:17" s="19" customFormat="1" x14ac:dyDescent="0.2">
      <c r="A202" s="19" t="s">
        <v>395</v>
      </c>
      <c r="B202" s="19" t="s">
        <v>74</v>
      </c>
      <c r="D202" s="19">
        <v>23</v>
      </c>
      <c r="E202" s="19" t="s">
        <v>465</v>
      </c>
      <c r="F202" s="19" t="s">
        <v>470</v>
      </c>
      <c r="G202" s="19" t="s">
        <v>8</v>
      </c>
      <c r="H202" s="19" t="s">
        <v>106</v>
      </c>
      <c r="I202" s="20">
        <v>5</v>
      </c>
      <c r="J202" s="24">
        <f>I202</f>
        <v>5</v>
      </c>
      <c r="K202" s="34" t="s">
        <v>487</v>
      </c>
      <c r="L202" s="29">
        <f>I202*250</f>
        <v>1250</v>
      </c>
      <c r="M202" s="29"/>
      <c r="N202" s="19">
        <v>0</v>
      </c>
      <c r="O202" s="19" t="s">
        <v>10</v>
      </c>
      <c r="P202" s="19" t="s">
        <v>61</v>
      </c>
      <c r="Q202" s="19" t="s">
        <v>390</v>
      </c>
    </row>
    <row r="203" spans="1:17" s="19" customFormat="1" x14ac:dyDescent="0.2">
      <c r="A203" s="19" t="s">
        <v>336</v>
      </c>
      <c r="B203" s="19" t="s">
        <v>90</v>
      </c>
      <c r="D203" s="19">
        <v>16</v>
      </c>
      <c r="E203" s="19" t="s">
        <v>465</v>
      </c>
      <c r="F203" s="19" t="s">
        <v>470</v>
      </c>
      <c r="G203" s="19" t="s">
        <v>18</v>
      </c>
      <c r="H203" s="19" t="s">
        <v>9</v>
      </c>
      <c r="I203" s="20">
        <v>1</v>
      </c>
      <c r="J203" s="21">
        <f>I203*5</f>
        <v>5</v>
      </c>
      <c r="K203" s="34" t="s">
        <v>484</v>
      </c>
      <c r="L203" s="29">
        <f>I203*5*250</f>
        <v>1250</v>
      </c>
      <c r="M203" s="29"/>
      <c r="N203" s="19">
        <v>0</v>
      </c>
      <c r="O203" s="19" t="s">
        <v>22</v>
      </c>
      <c r="P203" s="19" t="s">
        <v>61</v>
      </c>
      <c r="Q203" s="19" t="s">
        <v>331</v>
      </c>
    </row>
    <row r="204" spans="1:17" s="19" customFormat="1" x14ac:dyDescent="0.2">
      <c r="A204" s="19" t="s">
        <v>336</v>
      </c>
      <c r="B204" s="19" t="s">
        <v>90</v>
      </c>
      <c r="D204" s="19">
        <v>16</v>
      </c>
      <c r="E204" s="19" t="s">
        <v>465</v>
      </c>
      <c r="F204" s="19" t="s">
        <v>470</v>
      </c>
      <c r="G204" s="19" t="s">
        <v>20</v>
      </c>
      <c r="H204" s="19" t="s">
        <v>9</v>
      </c>
      <c r="I204" s="20">
        <v>1</v>
      </c>
      <c r="J204" s="21">
        <f>I204*5</f>
        <v>5</v>
      </c>
      <c r="K204" s="34" t="s">
        <v>484</v>
      </c>
      <c r="L204" s="29">
        <f>I204*5*250</f>
        <v>1250</v>
      </c>
      <c r="M204" s="29"/>
      <c r="N204" s="19">
        <v>0</v>
      </c>
      <c r="O204" s="19" t="s">
        <v>22</v>
      </c>
      <c r="P204" s="19" t="s">
        <v>61</v>
      </c>
      <c r="Q204" s="19" t="s">
        <v>331</v>
      </c>
    </row>
    <row r="205" spans="1:17" s="19" customFormat="1" x14ac:dyDescent="0.2">
      <c r="A205" s="19" t="s">
        <v>357</v>
      </c>
      <c r="B205" s="19" t="s">
        <v>74</v>
      </c>
      <c r="D205" s="19">
        <v>18</v>
      </c>
      <c r="E205" s="19" t="s">
        <v>466</v>
      </c>
      <c r="F205" s="19" t="s">
        <v>470</v>
      </c>
      <c r="G205" s="19" t="s">
        <v>18</v>
      </c>
      <c r="H205" s="19" t="s">
        <v>14</v>
      </c>
      <c r="I205" s="20">
        <v>40</v>
      </c>
      <c r="J205" s="5">
        <f>I205*2</f>
        <v>80</v>
      </c>
      <c r="K205" s="20"/>
      <c r="L205" s="20"/>
      <c r="M205" s="20"/>
      <c r="N205" s="19">
        <v>13</v>
      </c>
      <c r="O205" s="19" t="s">
        <v>10</v>
      </c>
      <c r="P205" s="19" t="s">
        <v>447</v>
      </c>
    </row>
    <row r="206" spans="1:17" s="19" customFormat="1" x14ac:dyDescent="0.2">
      <c r="A206" s="19" t="s">
        <v>357</v>
      </c>
      <c r="B206" s="19" t="s">
        <v>97</v>
      </c>
      <c r="D206" s="19">
        <v>18</v>
      </c>
      <c r="E206" s="19" t="s">
        <v>466</v>
      </c>
      <c r="F206" s="19" t="s">
        <v>470</v>
      </c>
      <c r="G206" s="19" t="s">
        <v>37</v>
      </c>
      <c r="H206" s="19" t="s">
        <v>9</v>
      </c>
      <c r="I206" s="20">
        <v>2</v>
      </c>
      <c r="J206" s="21">
        <f>I206*5</f>
        <v>10</v>
      </c>
      <c r="K206" s="34" t="s">
        <v>486</v>
      </c>
      <c r="L206" s="29">
        <f>I206*5*250</f>
        <v>2500</v>
      </c>
      <c r="M206" s="29"/>
      <c r="N206" s="19">
        <v>10</v>
      </c>
      <c r="O206" s="19" t="s">
        <v>57</v>
      </c>
      <c r="P206" s="19" t="s">
        <v>60</v>
      </c>
    </row>
    <row r="207" spans="1:17" s="19" customFormat="1" x14ac:dyDescent="0.2">
      <c r="A207" s="19" t="s">
        <v>323</v>
      </c>
      <c r="B207" s="19" t="s">
        <v>74</v>
      </c>
      <c r="C207" s="19" t="str">
        <f>D207&amp;G207</f>
        <v>12BB</v>
      </c>
      <c r="D207" s="19">
        <v>12</v>
      </c>
      <c r="E207" s="19" t="s">
        <v>467</v>
      </c>
      <c r="F207" s="19" t="s">
        <v>470</v>
      </c>
      <c r="G207" s="19" t="s">
        <v>195</v>
      </c>
      <c r="H207" s="19" t="s">
        <v>103</v>
      </c>
      <c r="I207" s="23">
        <v>14</v>
      </c>
      <c r="J207" s="24">
        <f>I207</f>
        <v>14</v>
      </c>
      <c r="K207" s="34" t="s">
        <v>486</v>
      </c>
      <c r="L207" s="30">
        <f>I207/2*250</f>
        <v>1750</v>
      </c>
      <c r="M207" s="30"/>
      <c r="N207" s="19">
        <v>4</v>
      </c>
      <c r="O207" s="19" t="s">
        <v>10</v>
      </c>
      <c r="P207" s="19" t="s">
        <v>447</v>
      </c>
      <c r="Q207" s="19" t="s">
        <v>298</v>
      </c>
    </row>
    <row r="208" spans="1:17" s="19" customFormat="1" x14ac:dyDescent="0.2">
      <c r="A208" s="19" t="s">
        <v>323</v>
      </c>
      <c r="B208" s="19" t="s">
        <v>249</v>
      </c>
      <c r="C208" s="19" t="str">
        <f>D208&amp;G208</f>
        <v>12Z</v>
      </c>
      <c r="D208" s="19">
        <v>12</v>
      </c>
      <c r="E208" s="19" t="s">
        <v>467</v>
      </c>
      <c r="F208" s="19" t="s">
        <v>470</v>
      </c>
      <c r="G208" s="19" t="s">
        <v>44</v>
      </c>
      <c r="H208" s="19" t="s">
        <v>103</v>
      </c>
      <c r="I208" s="23">
        <v>39</v>
      </c>
      <c r="J208" s="24">
        <f>I208</f>
        <v>39</v>
      </c>
      <c r="K208" s="34" t="s">
        <v>486</v>
      </c>
      <c r="L208" s="30">
        <f>I208/2*250</f>
        <v>4875</v>
      </c>
      <c r="M208" s="30"/>
      <c r="N208" s="19">
        <v>3</v>
      </c>
      <c r="O208" s="19" t="s">
        <v>10</v>
      </c>
      <c r="P208" s="19" t="s">
        <v>447</v>
      </c>
    </row>
    <row r="209" spans="1:17" s="19" customFormat="1" x14ac:dyDescent="0.2">
      <c r="A209" s="19" t="s">
        <v>329</v>
      </c>
      <c r="B209" s="19" t="s">
        <v>79</v>
      </c>
      <c r="C209" s="19" t="str">
        <f>D209&amp;G209</f>
        <v>12S</v>
      </c>
      <c r="D209" s="19">
        <v>12</v>
      </c>
      <c r="E209" s="19" t="s">
        <v>467</v>
      </c>
      <c r="F209" s="19" t="s">
        <v>470</v>
      </c>
      <c r="G209" s="19" t="s">
        <v>37</v>
      </c>
      <c r="H209" s="19" t="s">
        <v>9</v>
      </c>
      <c r="I209" s="20">
        <v>1</v>
      </c>
      <c r="J209" s="21">
        <f>I209*5</f>
        <v>5</v>
      </c>
      <c r="K209" s="34" t="s">
        <v>486</v>
      </c>
      <c r="L209" s="29">
        <f>I209*5*250</f>
        <v>1250</v>
      </c>
      <c r="M209" s="29"/>
      <c r="N209" s="19">
        <v>0</v>
      </c>
      <c r="O209" s="19" t="s">
        <v>55</v>
      </c>
      <c r="P209" s="19" t="s">
        <v>447</v>
      </c>
      <c r="Q209" s="19" t="s">
        <v>293</v>
      </c>
    </row>
    <row r="210" spans="1:17" s="19" customFormat="1" x14ac:dyDescent="0.2">
      <c r="A210" t="s">
        <v>16</v>
      </c>
      <c r="B210" t="s">
        <v>74</v>
      </c>
      <c r="C210"/>
      <c r="D210">
        <v>4</v>
      </c>
      <c r="E210" t="s">
        <v>466</v>
      </c>
      <c r="F210" t="s">
        <v>470</v>
      </c>
      <c r="G210" t="s">
        <v>8</v>
      </c>
      <c r="H210" t="s">
        <v>14</v>
      </c>
      <c r="I210" s="5">
        <v>12</v>
      </c>
      <c r="J210" s="5">
        <f>I210*2</f>
        <v>24</v>
      </c>
      <c r="K210" s="5"/>
      <c r="L210" s="5"/>
      <c r="M210" s="5"/>
      <c r="N210">
        <v>5</v>
      </c>
      <c r="O210" t="s">
        <v>10</v>
      </c>
      <c r="P210" t="s">
        <v>15</v>
      </c>
      <c r="Q210"/>
    </row>
    <row r="211" spans="1:17" s="19" customFormat="1" x14ac:dyDescent="0.2">
      <c r="A211" t="s">
        <v>16</v>
      </c>
      <c r="B211" t="s">
        <v>73</v>
      </c>
      <c r="C211"/>
      <c r="D211">
        <v>4</v>
      </c>
      <c r="E211" t="s">
        <v>466</v>
      </c>
      <c r="F211" t="s">
        <v>470</v>
      </c>
      <c r="G211" t="s">
        <v>13</v>
      </c>
      <c r="H211" t="s">
        <v>14</v>
      </c>
      <c r="I211" s="5">
        <v>12</v>
      </c>
      <c r="J211" s="5">
        <f>I211*2</f>
        <v>24</v>
      </c>
      <c r="K211" s="5"/>
      <c r="L211" s="5"/>
      <c r="M211" s="5"/>
      <c r="N211">
        <v>5</v>
      </c>
      <c r="O211" t="s">
        <v>10</v>
      </c>
      <c r="P211" t="s">
        <v>15</v>
      </c>
      <c r="Q211"/>
    </row>
    <row r="212" spans="1:17" s="19" customFormat="1" x14ac:dyDescent="0.2">
      <c r="A212" s="19" t="s">
        <v>380</v>
      </c>
      <c r="B212" s="19" t="s">
        <v>90</v>
      </c>
      <c r="C212" s="19" t="str">
        <f>D212&amp;G212</f>
        <v>19Q</v>
      </c>
      <c r="D212" s="19">
        <v>19</v>
      </c>
      <c r="E212" s="19" t="s">
        <v>467</v>
      </c>
      <c r="F212" s="19" t="s">
        <v>470</v>
      </c>
      <c r="G212" s="19" t="s">
        <v>35</v>
      </c>
      <c r="H212" s="19" t="s">
        <v>9</v>
      </c>
      <c r="I212" s="20">
        <v>2</v>
      </c>
      <c r="J212" s="21">
        <f>I212*5</f>
        <v>10</v>
      </c>
      <c r="K212" s="34" t="s">
        <v>486</v>
      </c>
      <c r="L212" s="29">
        <f>I212*5*250</f>
        <v>2500</v>
      </c>
      <c r="M212" s="29"/>
      <c r="N212" s="19">
        <v>8</v>
      </c>
      <c r="O212" s="19" t="s">
        <v>55</v>
      </c>
      <c r="P212" s="19" t="s">
        <v>447</v>
      </c>
    </row>
    <row r="213" spans="1:17" s="19" customFormat="1" x14ac:dyDescent="0.2">
      <c r="A213" s="19" t="s">
        <v>235</v>
      </c>
      <c r="B213" s="19" t="s">
        <v>87</v>
      </c>
      <c r="D213" s="19">
        <v>11</v>
      </c>
      <c r="E213" s="19" t="s">
        <v>466</v>
      </c>
      <c r="F213" s="19" t="s">
        <v>470</v>
      </c>
      <c r="G213" s="19" t="s">
        <v>8</v>
      </c>
      <c r="H213" s="19" t="s">
        <v>9</v>
      </c>
      <c r="I213" s="21">
        <v>4</v>
      </c>
      <c r="J213" s="21">
        <f>I213*5</f>
        <v>20</v>
      </c>
      <c r="K213" s="34" t="s">
        <v>486</v>
      </c>
      <c r="L213" s="29">
        <f>I213*5*250</f>
        <v>5000</v>
      </c>
      <c r="M213" s="29"/>
      <c r="N213" s="19">
        <v>7</v>
      </c>
      <c r="O213" s="19" t="s">
        <v>30</v>
      </c>
      <c r="P213" s="19" t="s">
        <v>447</v>
      </c>
      <c r="Q213" s="22" t="s">
        <v>227</v>
      </c>
    </row>
    <row r="214" spans="1:17" s="19" customFormat="1" x14ac:dyDescent="0.2">
      <c r="A214" s="19" t="s">
        <v>235</v>
      </c>
      <c r="B214" s="19" t="s">
        <v>87</v>
      </c>
      <c r="D214" s="19">
        <v>11</v>
      </c>
      <c r="E214" s="19" t="s">
        <v>466</v>
      </c>
      <c r="F214" s="19" t="s">
        <v>470</v>
      </c>
      <c r="G214" s="19" t="s">
        <v>8</v>
      </c>
      <c r="H214" s="19" t="s">
        <v>103</v>
      </c>
      <c r="I214" s="24">
        <v>56</v>
      </c>
      <c r="J214" s="24">
        <f>I214</f>
        <v>56</v>
      </c>
      <c r="K214" s="34" t="s">
        <v>486</v>
      </c>
      <c r="L214" s="30">
        <f>I214/2*250</f>
        <v>7000</v>
      </c>
      <c r="M214" s="30"/>
      <c r="N214" s="19">
        <v>7</v>
      </c>
      <c r="O214" s="19" t="s">
        <v>30</v>
      </c>
      <c r="P214" s="19" t="s">
        <v>447</v>
      </c>
      <c r="Q214" s="22" t="s">
        <v>227</v>
      </c>
    </row>
    <row r="215" spans="1:17" s="19" customFormat="1" x14ac:dyDescent="0.2">
      <c r="A215" s="19" t="s">
        <v>235</v>
      </c>
      <c r="B215" s="19" t="s">
        <v>87</v>
      </c>
      <c r="D215" s="19">
        <v>11</v>
      </c>
      <c r="E215" s="19" t="s">
        <v>466</v>
      </c>
      <c r="F215" s="19" t="s">
        <v>470</v>
      </c>
      <c r="G215" s="19" t="s">
        <v>189</v>
      </c>
      <c r="H215" s="19" t="s">
        <v>103</v>
      </c>
      <c r="I215" s="23">
        <v>28</v>
      </c>
      <c r="J215" s="24">
        <f>I215</f>
        <v>28</v>
      </c>
      <c r="K215" s="34" t="s">
        <v>486</v>
      </c>
      <c r="L215" s="30">
        <f>I215/2*250</f>
        <v>3500</v>
      </c>
      <c r="M215" s="30"/>
      <c r="N215" s="19">
        <v>6</v>
      </c>
      <c r="O215" s="19" t="s">
        <v>10</v>
      </c>
      <c r="P215" s="19" t="s">
        <v>60</v>
      </c>
      <c r="Q215" s="19" t="s">
        <v>226</v>
      </c>
    </row>
    <row r="216" spans="1:17" s="19" customFormat="1" x14ac:dyDescent="0.2">
      <c r="A216" s="19" t="s">
        <v>358</v>
      </c>
      <c r="B216" s="19" t="s">
        <v>87</v>
      </c>
      <c r="D216" s="19">
        <v>18</v>
      </c>
      <c r="E216" s="19" t="s">
        <v>466</v>
      </c>
      <c r="F216" s="19" t="s">
        <v>470</v>
      </c>
      <c r="G216" s="19" t="s">
        <v>21</v>
      </c>
      <c r="H216" s="19" t="s">
        <v>9</v>
      </c>
      <c r="I216" s="20">
        <v>1</v>
      </c>
      <c r="J216" s="21">
        <f>I216*5</f>
        <v>5</v>
      </c>
      <c r="K216" s="34" t="s">
        <v>486</v>
      </c>
      <c r="L216" s="29">
        <f>I216*5*250</f>
        <v>1250</v>
      </c>
      <c r="M216" s="29"/>
      <c r="N216" s="19">
        <v>4</v>
      </c>
      <c r="O216" s="19" t="s">
        <v>66</v>
      </c>
      <c r="P216" s="19" t="s">
        <v>447</v>
      </c>
      <c r="Q216" s="19" t="s">
        <v>351</v>
      </c>
    </row>
    <row r="217" spans="1:17" s="19" customFormat="1" x14ac:dyDescent="0.2">
      <c r="A217" s="19" t="s">
        <v>358</v>
      </c>
      <c r="B217" s="19" t="s">
        <v>87</v>
      </c>
      <c r="D217" s="19">
        <v>18</v>
      </c>
      <c r="E217" s="19" t="s">
        <v>466</v>
      </c>
      <c r="F217" s="19" t="s">
        <v>470</v>
      </c>
      <c r="G217" s="19" t="s">
        <v>23</v>
      </c>
      <c r="H217" s="19" t="s">
        <v>9</v>
      </c>
      <c r="I217" s="20">
        <v>2</v>
      </c>
      <c r="J217" s="21">
        <f>I217*5</f>
        <v>10</v>
      </c>
      <c r="K217" s="34" t="s">
        <v>486</v>
      </c>
      <c r="L217" s="29">
        <f>I217*5*250</f>
        <v>2500</v>
      </c>
      <c r="M217" s="29"/>
      <c r="N217" s="19">
        <v>4</v>
      </c>
      <c r="O217" s="19" t="s">
        <v>57</v>
      </c>
      <c r="P217" s="19" t="s">
        <v>447</v>
      </c>
    </row>
    <row r="218" spans="1:17" s="19" customFormat="1" x14ac:dyDescent="0.2">
      <c r="A218" s="19" t="s">
        <v>386</v>
      </c>
      <c r="B218" s="19" t="s">
        <v>387</v>
      </c>
      <c r="D218" s="19">
        <v>22</v>
      </c>
      <c r="E218" s="19" t="s">
        <v>465</v>
      </c>
      <c r="F218" s="19" t="s">
        <v>470</v>
      </c>
      <c r="G218" s="19" t="s">
        <v>8</v>
      </c>
      <c r="H218" s="19" t="s">
        <v>9</v>
      </c>
      <c r="I218" s="20">
        <v>1</v>
      </c>
      <c r="J218" s="21">
        <f>I218*5</f>
        <v>5</v>
      </c>
      <c r="K218" s="34" t="s">
        <v>486</v>
      </c>
      <c r="L218" s="29">
        <f>I218*5*250</f>
        <v>1250</v>
      </c>
      <c r="M218" s="29"/>
      <c r="N218" s="19">
        <v>1</v>
      </c>
      <c r="O218" s="19" t="s">
        <v>66</v>
      </c>
      <c r="P218" s="19" t="s">
        <v>60</v>
      </c>
      <c r="Q218" s="19" t="s">
        <v>151</v>
      </c>
    </row>
    <row r="219" spans="1:17" s="19" customFormat="1" x14ac:dyDescent="0.2">
      <c r="A219" t="s">
        <v>78</v>
      </c>
      <c r="B219" t="s">
        <v>79</v>
      </c>
      <c r="C219"/>
      <c r="D219">
        <v>4</v>
      </c>
      <c r="E219" t="s">
        <v>466</v>
      </c>
      <c r="F219" t="s">
        <v>470</v>
      </c>
      <c r="G219" t="s">
        <v>24</v>
      </c>
      <c r="H219" t="s">
        <v>14</v>
      </c>
      <c r="I219" s="5">
        <v>10</v>
      </c>
      <c r="J219" s="5">
        <f>I219*2</f>
        <v>20</v>
      </c>
      <c r="K219" s="5"/>
      <c r="L219" s="5"/>
      <c r="M219" s="5"/>
      <c r="N219">
        <v>14</v>
      </c>
      <c r="O219" t="s">
        <v>10</v>
      </c>
      <c r="P219" t="s">
        <v>447</v>
      </c>
      <c r="Q219"/>
    </row>
    <row r="220" spans="1:17" s="19" customFormat="1" x14ac:dyDescent="0.2">
      <c r="A220" s="19" t="s">
        <v>267</v>
      </c>
      <c r="B220" s="19" t="s">
        <v>97</v>
      </c>
      <c r="D220" s="19">
        <v>11</v>
      </c>
      <c r="E220" s="19" t="s">
        <v>466</v>
      </c>
      <c r="F220" s="19" t="s">
        <v>470</v>
      </c>
      <c r="G220" s="19" t="s">
        <v>53</v>
      </c>
      <c r="H220" s="19" t="s">
        <v>9</v>
      </c>
      <c r="I220" s="20">
        <v>1</v>
      </c>
      <c r="J220" s="21">
        <f>I220*5</f>
        <v>5</v>
      </c>
      <c r="K220" s="34" t="s">
        <v>486</v>
      </c>
      <c r="L220" s="29">
        <f>I220*5*250</f>
        <v>1250</v>
      </c>
      <c r="M220" s="29"/>
      <c r="N220" s="19">
        <v>0</v>
      </c>
      <c r="O220" s="19" t="s">
        <v>64</v>
      </c>
      <c r="P220" s="19" t="s">
        <v>61</v>
      </c>
      <c r="Q220" s="19" t="s">
        <v>221</v>
      </c>
    </row>
    <row r="221" spans="1:17" s="19" customFormat="1" x14ac:dyDescent="0.2">
      <c r="A221" t="s">
        <v>71</v>
      </c>
      <c r="B221" t="s">
        <v>70</v>
      </c>
      <c r="C221"/>
      <c r="D221">
        <v>4</v>
      </c>
      <c r="E221" t="s">
        <v>466</v>
      </c>
      <c r="F221" t="s">
        <v>470</v>
      </c>
      <c r="G221" t="s">
        <v>31</v>
      </c>
      <c r="H221" t="s">
        <v>14</v>
      </c>
      <c r="I221" s="5">
        <v>100</v>
      </c>
      <c r="J221" s="5">
        <f>I221*2</f>
        <v>200</v>
      </c>
      <c r="K221" s="5"/>
      <c r="L221" s="5"/>
      <c r="M221" s="5"/>
      <c r="N221">
        <v>43</v>
      </c>
      <c r="O221" t="s">
        <v>10</v>
      </c>
      <c r="P221" t="s">
        <v>447</v>
      </c>
      <c r="Q221"/>
    </row>
    <row r="222" spans="1:17" s="19" customFormat="1" x14ac:dyDescent="0.2">
      <c r="A222" s="19" t="s">
        <v>71</v>
      </c>
      <c r="B222" s="19" t="s">
        <v>75</v>
      </c>
      <c r="D222" s="19">
        <v>4</v>
      </c>
      <c r="E222" s="19" t="s">
        <v>466</v>
      </c>
      <c r="F222" s="19" t="s">
        <v>470</v>
      </c>
      <c r="G222" s="19" t="s">
        <v>21</v>
      </c>
      <c r="H222" s="19" t="s">
        <v>9</v>
      </c>
      <c r="I222" s="20">
        <v>3</v>
      </c>
      <c r="J222" s="21">
        <f>I222*5</f>
        <v>15</v>
      </c>
      <c r="K222" s="34" t="s">
        <v>486</v>
      </c>
      <c r="L222" s="29">
        <f>I222*5*250</f>
        <v>3750</v>
      </c>
      <c r="M222" s="29"/>
      <c r="N222" s="19">
        <v>14</v>
      </c>
      <c r="O222" s="19" t="s">
        <v>22</v>
      </c>
      <c r="P222" s="19" t="s">
        <v>447</v>
      </c>
    </row>
    <row r="223" spans="1:17" s="19" customFormat="1" x14ac:dyDescent="0.2">
      <c r="A223" s="19" t="s">
        <v>71</v>
      </c>
      <c r="B223" s="19" t="s">
        <v>77</v>
      </c>
      <c r="D223" s="19">
        <v>4</v>
      </c>
      <c r="E223" s="19" t="s">
        <v>466</v>
      </c>
      <c r="F223" s="19" t="s">
        <v>470</v>
      </c>
      <c r="G223" s="19" t="s">
        <v>23</v>
      </c>
      <c r="H223" s="19" t="s">
        <v>103</v>
      </c>
      <c r="I223" s="23">
        <v>6</v>
      </c>
      <c r="J223" s="24">
        <f>I223</f>
        <v>6</v>
      </c>
      <c r="K223" s="34" t="s">
        <v>486</v>
      </c>
      <c r="L223" s="30">
        <f>I223/2*250</f>
        <v>750</v>
      </c>
      <c r="M223" s="30"/>
      <c r="N223" s="19">
        <v>1</v>
      </c>
      <c r="O223" s="19" t="s">
        <v>10</v>
      </c>
      <c r="P223" s="19" t="s">
        <v>447</v>
      </c>
    </row>
    <row r="224" spans="1:17" s="19" customFormat="1" x14ac:dyDescent="0.2">
      <c r="A224" s="19" t="s">
        <v>349</v>
      </c>
      <c r="B224" s="19" t="s">
        <v>87</v>
      </c>
      <c r="D224" s="19">
        <v>17</v>
      </c>
      <c r="E224" s="19" t="s">
        <v>465</v>
      </c>
      <c r="F224" s="19" t="s">
        <v>470</v>
      </c>
      <c r="G224" s="19" t="s">
        <v>27</v>
      </c>
      <c r="H224" s="19" t="s">
        <v>103</v>
      </c>
      <c r="I224" s="23">
        <v>17</v>
      </c>
      <c r="J224" s="24">
        <f>I224</f>
        <v>17</v>
      </c>
      <c r="K224" s="34" t="s">
        <v>486</v>
      </c>
      <c r="L224" s="30">
        <f>I224/2*250</f>
        <v>2125</v>
      </c>
      <c r="M224" s="30"/>
      <c r="N224" s="19">
        <v>2</v>
      </c>
      <c r="O224" s="19" t="s">
        <v>22</v>
      </c>
      <c r="P224" s="19" t="s">
        <v>61</v>
      </c>
      <c r="Q224" s="19" t="s">
        <v>344</v>
      </c>
    </row>
    <row r="225" spans="1:17" s="19" customFormat="1" x14ac:dyDescent="0.2">
      <c r="A225" s="19" t="s">
        <v>271</v>
      </c>
      <c r="B225" s="19" t="s">
        <v>79</v>
      </c>
      <c r="D225" s="19">
        <v>11</v>
      </c>
      <c r="E225" s="19" t="s">
        <v>466</v>
      </c>
      <c r="F225" s="19" t="s">
        <v>470</v>
      </c>
      <c r="G225" s="19" t="s">
        <v>197</v>
      </c>
      <c r="H225" s="19" t="s">
        <v>103</v>
      </c>
      <c r="I225" s="23">
        <v>89</v>
      </c>
      <c r="J225" s="24">
        <f>I225</f>
        <v>89</v>
      </c>
      <c r="K225" s="34" t="s">
        <v>486</v>
      </c>
      <c r="L225" s="30">
        <f>I225/2*250</f>
        <v>11125</v>
      </c>
      <c r="M225" s="30"/>
      <c r="N225" s="19">
        <v>4</v>
      </c>
      <c r="O225" s="19" t="s">
        <v>10</v>
      </c>
      <c r="P225" s="19" t="s">
        <v>61</v>
      </c>
    </row>
    <row r="226" spans="1:17" s="19" customFormat="1" x14ac:dyDescent="0.2">
      <c r="A226" s="19" t="s">
        <v>334</v>
      </c>
      <c r="B226" s="19" t="s">
        <v>74</v>
      </c>
      <c r="D226" s="19">
        <v>16</v>
      </c>
      <c r="E226" s="19" t="s">
        <v>465</v>
      </c>
      <c r="F226" s="19" t="s">
        <v>470</v>
      </c>
      <c r="G226" s="19" t="s">
        <v>8</v>
      </c>
      <c r="H226" s="19" t="s">
        <v>14</v>
      </c>
      <c r="I226" s="20">
        <v>20</v>
      </c>
      <c r="J226" s="5">
        <f>I226*2</f>
        <v>40</v>
      </c>
      <c r="K226" s="20"/>
      <c r="L226" s="20"/>
      <c r="M226" s="20"/>
      <c r="N226" s="19">
        <v>1</v>
      </c>
      <c r="O226" s="19" t="s">
        <v>10</v>
      </c>
      <c r="P226" s="19" t="s">
        <v>61</v>
      </c>
      <c r="Q226" s="19" t="s">
        <v>330</v>
      </c>
    </row>
    <row r="227" spans="1:17" s="19" customFormat="1" x14ac:dyDescent="0.2">
      <c r="A227" s="19" t="s">
        <v>95</v>
      </c>
      <c r="B227" s="19" t="s">
        <v>87</v>
      </c>
      <c r="D227" s="19">
        <v>4</v>
      </c>
      <c r="E227" s="19" t="s">
        <v>466</v>
      </c>
      <c r="F227" s="19" t="s">
        <v>470</v>
      </c>
      <c r="G227" s="19" t="s">
        <v>44</v>
      </c>
      <c r="H227" s="19" t="s">
        <v>9</v>
      </c>
      <c r="I227" s="20">
        <v>1</v>
      </c>
      <c r="J227" s="21">
        <f>I227*5</f>
        <v>5</v>
      </c>
      <c r="K227" s="34" t="s">
        <v>486</v>
      </c>
      <c r="L227" s="29">
        <f>I227*5*250</f>
        <v>1250</v>
      </c>
      <c r="M227" s="29"/>
      <c r="N227" s="19">
        <v>1</v>
      </c>
      <c r="O227" s="19" t="s">
        <v>64</v>
      </c>
      <c r="P227" s="19" t="s">
        <v>61</v>
      </c>
      <c r="Q227" s="19" t="s">
        <v>65</v>
      </c>
    </row>
    <row r="228" spans="1:17" s="19" customFormat="1" x14ac:dyDescent="0.2">
      <c r="A228" s="19" t="s">
        <v>7</v>
      </c>
      <c r="B228" s="19" t="s">
        <v>73</v>
      </c>
      <c r="D228" s="19">
        <v>3</v>
      </c>
      <c r="E228" s="19" t="s">
        <v>465</v>
      </c>
      <c r="F228" s="19" t="s">
        <v>470</v>
      </c>
      <c r="G228" s="19" t="s">
        <v>8</v>
      </c>
      <c r="H228" s="19" t="s">
        <v>9</v>
      </c>
      <c r="I228" s="20">
        <v>1</v>
      </c>
      <c r="J228" s="21">
        <f>I228*5</f>
        <v>5</v>
      </c>
      <c r="K228" s="34" t="s">
        <v>486</v>
      </c>
      <c r="L228" s="29">
        <f>I228*5*250</f>
        <v>1250</v>
      </c>
      <c r="M228" s="29"/>
      <c r="N228" s="19">
        <v>0</v>
      </c>
      <c r="O228" s="19" t="s">
        <v>10</v>
      </c>
      <c r="P228" s="19" t="s">
        <v>447</v>
      </c>
    </row>
    <row r="229" spans="1:17" s="19" customFormat="1" x14ac:dyDescent="0.2">
      <c r="A229" s="19" t="s">
        <v>432</v>
      </c>
      <c r="C229" s="19" t="str">
        <f t="shared" ref="C229:C260" si="5">D229&amp;G229</f>
        <v>27F</v>
      </c>
      <c r="D229" s="19">
        <v>27</v>
      </c>
      <c r="E229" s="19" t="s">
        <v>467</v>
      </c>
      <c r="F229" s="19" t="s">
        <v>470</v>
      </c>
      <c r="G229" s="19" t="s">
        <v>21</v>
      </c>
      <c r="H229" s="19" t="s">
        <v>14</v>
      </c>
      <c r="I229" s="21">
        <v>3</v>
      </c>
      <c r="J229" s="5">
        <f t="shared" ref="J229:J260" si="6">I229*2</f>
        <v>6</v>
      </c>
      <c r="K229" s="21"/>
      <c r="L229" s="21"/>
      <c r="M229" s="21"/>
      <c r="N229" s="19">
        <v>0</v>
      </c>
      <c r="O229" s="19" t="s">
        <v>10</v>
      </c>
      <c r="P229" s="19" t="s">
        <v>447</v>
      </c>
      <c r="Q229" s="19" t="s">
        <v>421</v>
      </c>
    </row>
    <row r="230" spans="1:17" s="19" customFormat="1" x14ac:dyDescent="0.2">
      <c r="A230" s="19" t="s">
        <v>432</v>
      </c>
      <c r="C230" s="19" t="str">
        <f t="shared" si="5"/>
        <v>27E</v>
      </c>
      <c r="D230" s="19">
        <v>27</v>
      </c>
      <c r="E230" s="19" t="s">
        <v>467</v>
      </c>
      <c r="F230" s="19" t="s">
        <v>470</v>
      </c>
      <c r="G230" s="19" t="s">
        <v>102</v>
      </c>
      <c r="H230" s="19" t="s">
        <v>14</v>
      </c>
      <c r="I230" s="21">
        <v>3</v>
      </c>
      <c r="J230" s="5">
        <f t="shared" si="6"/>
        <v>6</v>
      </c>
      <c r="K230" s="21"/>
      <c r="L230" s="21"/>
      <c r="M230" s="21"/>
      <c r="N230" s="19">
        <v>1</v>
      </c>
      <c r="O230" s="19" t="s">
        <v>10</v>
      </c>
      <c r="P230" s="19" t="s">
        <v>447</v>
      </c>
      <c r="Q230" s="19" t="s">
        <v>421</v>
      </c>
    </row>
    <row r="231" spans="1:17" s="19" customFormat="1" x14ac:dyDescent="0.2">
      <c r="A231" s="19" t="s">
        <v>432</v>
      </c>
      <c r="C231" s="19" t="str">
        <f t="shared" si="5"/>
        <v>27G</v>
      </c>
      <c r="D231" s="19">
        <v>27</v>
      </c>
      <c r="E231" s="19" t="s">
        <v>467</v>
      </c>
      <c r="F231" s="19" t="s">
        <v>470</v>
      </c>
      <c r="G231" s="19" t="s">
        <v>23</v>
      </c>
      <c r="H231" s="19" t="s">
        <v>14</v>
      </c>
      <c r="I231" s="21">
        <v>3</v>
      </c>
      <c r="J231" s="5">
        <f t="shared" si="6"/>
        <v>6</v>
      </c>
      <c r="K231" s="21"/>
      <c r="L231" s="21"/>
      <c r="M231" s="21"/>
      <c r="N231" s="19">
        <v>1</v>
      </c>
      <c r="O231" s="19" t="s">
        <v>10</v>
      </c>
      <c r="P231" s="19" t="s">
        <v>447</v>
      </c>
      <c r="Q231" s="19" t="s">
        <v>421</v>
      </c>
    </row>
    <row r="232" spans="1:17" s="19" customFormat="1" x14ac:dyDescent="0.2">
      <c r="A232" s="19" t="s">
        <v>432</v>
      </c>
      <c r="C232" s="19" t="str">
        <f t="shared" si="5"/>
        <v>27H</v>
      </c>
      <c r="D232" s="19">
        <v>27</v>
      </c>
      <c r="E232" s="19" t="s">
        <v>467</v>
      </c>
      <c r="F232" s="19" t="s">
        <v>470</v>
      </c>
      <c r="G232" s="19" t="s">
        <v>24</v>
      </c>
      <c r="H232" s="19" t="s">
        <v>14</v>
      </c>
      <c r="I232" s="21">
        <v>3</v>
      </c>
      <c r="J232" s="5">
        <f t="shared" si="6"/>
        <v>6</v>
      </c>
      <c r="K232" s="21"/>
      <c r="L232" s="21"/>
      <c r="M232" s="21"/>
      <c r="N232" s="19">
        <v>1</v>
      </c>
      <c r="O232" s="19" t="s">
        <v>10</v>
      </c>
      <c r="P232" s="19" t="s">
        <v>447</v>
      </c>
      <c r="Q232" s="19" t="s">
        <v>421</v>
      </c>
    </row>
    <row r="233" spans="1:17" s="19" customFormat="1" x14ac:dyDescent="0.2">
      <c r="A233" s="19" t="s">
        <v>432</v>
      </c>
      <c r="C233" s="19" t="str">
        <f t="shared" si="5"/>
        <v>27I</v>
      </c>
      <c r="D233" s="19">
        <v>27</v>
      </c>
      <c r="E233" s="19" t="s">
        <v>467</v>
      </c>
      <c r="F233" s="19" t="s">
        <v>470</v>
      </c>
      <c r="G233" s="19" t="s">
        <v>25</v>
      </c>
      <c r="H233" s="19" t="s">
        <v>14</v>
      </c>
      <c r="I233" s="21">
        <v>3</v>
      </c>
      <c r="J233" s="5">
        <f t="shared" si="6"/>
        <v>6</v>
      </c>
      <c r="K233" s="21"/>
      <c r="L233" s="21"/>
      <c r="M233" s="21"/>
      <c r="N233" s="19">
        <v>1</v>
      </c>
      <c r="O233" s="19" t="s">
        <v>10</v>
      </c>
      <c r="P233" s="19" t="s">
        <v>447</v>
      </c>
      <c r="Q233" s="19" t="s">
        <v>421</v>
      </c>
    </row>
    <row r="234" spans="1:17" s="19" customFormat="1" x14ac:dyDescent="0.2">
      <c r="A234" s="19" t="s">
        <v>432</v>
      </c>
      <c r="C234" s="19" t="str">
        <f t="shared" si="5"/>
        <v>27J</v>
      </c>
      <c r="D234" s="19">
        <v>27</v>
      </c>
      <c r="E234" s="19" t="s">
        <v>467</v>
      </c>
      <c r="F234" s="19" t="s">
        <v>470</v>
      </c>
      <c r="G234" s="19" t="s">
        <v>26</v>
      </c>
      <c r="H234" s="19" t="s">
        <v>14</v>
      </c>
      <c r="I234" s="21">
        <v>3</v>
      </c>
      <c r="J234" s="5">
        <f t="shared" si="6"/>
        <v>6</v>
      </c>
      <c r="K234" s="21"/>
      <c r="L234" s="21"/>
      <c r="M234" s="21"/>
      <c r="N234" s="19">
        <v>1</v>
      </c>
      <c r="O234" s="19" t="s">
        <v>10</v>
      </c>
      <c r="P234" s="19" t="s">
        <v>447</v>
      </c>
      <c r="Q234" s="19" t="s">
        <v>421</v>
      </c>
    </row>
    <row r="235" spans="1:17" s="19" customFormat="1" x14ac:dyDescent="0.2">
      <c r="A235" s="19" t="s">
        <v>432</v>
      </c>
      <c r="C235" s="19" t="str">
        <f t="shared" si="5"/>
        <v>27M</v>
      </c>
      <c r="D235" s="19">
        <v>27</v>
      </c>
      <c r="E235" s="19" t="s">
        <v>467</v>
      </c>
      <c r="F235" s="19" t="s">
        <v>470</v>
      </c>
      <c r="G235" s="19" t="s">
        <v>31</v>
      </c>
      <c r="H235" s="19" t="s">
        <v>14</v>
      </c>
      <c r="I235" s="21">
        <v>3</v>
      </c>
      <c r="J235" s="5">
        <f t="shared" si="6"/>
        <v>6</v>
      </c>
      <c r="K235" s="21"/>
      <c r="L235" s="21"/>
      <c r="M235" s="21"/>
      <c r="N235" s="19">
        <v>1</v>
      </c>
      <c r="O235" s="19" t="s">
        <v>10</v>
      </c>
      <c r="P235" s="19" t="s">
        <v>447</v>
      </c>
      <c r="Q235" s="19" t="s">
        <v>421</v>
      </c>
    </row>
    <row r="236" spans="1:17" s="19" customFormat="1" x14ac:dyDescent="0.2">
      <c r="A236" s="19" t="s">
        <v>432</v>
      </c>
      <c r="C236" s="19" t="str">
        <f t="shared" si="5"/>
        <v>27N</v>
      </c>
      <c r="D236" s="19">
        <v>27</v>
      </c>
      <c r="E236" s="19" t="s">
        <v>467</v>
      </c>
      <c r="F236" s="19" t="s">
        <v>470</v>
      </c>
      <c r="G236" s="19" t="s">
        <v>32</v>
      </c>
      <c r="H236" s="19" t="s">
        <v>14</v>
      </c>
      <c r="I236" s="21">
        <v>3</v>
      </c>
      <c r="J236" s="5">
        <f t="shared" si="6"/>
        <v>6</v>
      </c>
      <c r="K236" s="21"/>
      <c r="L236" s="21"/>
      <c r="M236" s="21"/>
      <c r="N236" s="19">
        <v>1</v>
      </c>
      <c r="O236" s="19" t="s">
        <v>10</v>
      </c>
      <c r="P236" s="19" t="s">
        <v>447</v>
      </c>
      <c r="Q236" s="19" t="s">
        <v>421</v>
      </c>
    </row>
    <row r="237" spans="1:17" s="19" customFormat="1" x14ac:dyDescent="0.2">
      <c r="A237" s="19" t="s">
        <v>432</v>
      </c>
      <c r="C237" s="19" t="str">
        <f t="shared" si="5"/>
        <v>27P</v>
      </c>
      <c r="D237" s="19">
        <v>27</v>
      </c>
      <c r="E237" s="19" t="s">
        <v>467</v>
      </c>
      <c r="F237" s="19" t="s">
        <v>470</v>
      </c>
      <c r="G237" s="19" t="s">
        <v>34</v>
      </c>
      <c r="H237" s="19" t="s">
        <v>14</v>
      </c>
      <c r="I237" s="21">
        <v>3</v>
      </c>
      <c r="J237" s="5">
        <f t="shared" si="6"/>
        <v>6</v>
      </c>
      <c r="K237" s="21"/>
      <c r="L237" s="21"/>
      <c r="M237" s="21"/>
      <c r="N237" s="19">
        <v>1</v>
      </c>
      <c r="O237" s="19" t="s">
        <v>10</v>
      </c>
      <c r="P237" s="19" t="s">
        <v>447</v>
      </c>
      <c r="Q237" s="19" t="s">
        <v>421</v>
      </c>
    </row>
    <row r="238" spans="1:17" s="19" customFormat="1" x14ac:dyDescent="0.2">
      <c r="A238" s="19" t="s">
        <v>432</v>
      </c>
      <c r="C238" s="19" t="str">
        <f t="shared" si="5"/>
        <v>27O</v>
      </c>
      <c r="D238" s="19">
        <v>27</v>
      </c>
      <c r="E238" s="19" t="s">
        <v>467</v>
      </c>
      <c r="F238" s="19" t="s">
        <v>470</v>
      </c>
      <c r="G238" s="19" t="s">
        <v>33</v>
      </c>
      <c r="H238" s="19" t="s">
        <v>14</v>
      </c>
      <c r="I238" s="21">
        <v>3</v>
      </c>
      <c r="J238" s="5">
        <f t="shared" si="6"/>
        <v>6</v>
      </c>
      <c r="K238" s="21"/>
      <c r="L238" s="21"/>
      <c r="M238" s="21"/>
      <c r="N238" s="19">
        <v>2</v>
      </c>
      <c r="O238" s="19" t="s">
        <v>10</v>
      </c>
      <c r="P238" s="19" t="s">
        <v>447</v>
      </c>
      <c r="Q238" s="19" t="s">
        <v>422</v>
      </c>
    </row>
    <row r="239" spans="1:17" s="19" customFormat="1" x14ac:dyDescent="0.2">
      <c r="A239" s="19" t="s">
        <v>432</v>
      </c>
      <c r="C239" s="19" t="str">
        <f t="shared" si="5"/>
        <v>27Q</v>
      </c>
      <c r="D239" s="19">
        <v>27</v>
      </c>
      <c r="E239" s="19" t="s">
        <v>467</v>
      </c>
      <c r="F239" s="19" t="s">
        <v>470</v>
      </c>
      <c r="G239" s="19" t="s">
        <v>35</v>
      </c>
      <c r="H239" s="19" t="s">
        <v>14</v>
      </c>
      <c r="I239" s="21">
        <v>3</v>
      </c>
      <c r="J239" s="5">
        <f t="shared" si="6"/>
        <v>6</v>
      </c>
      <c r="K239" s="21"/>
      <c r="L239" s="21"/>
      <c r="M239" s="21"/>
      <c r="N239" s="19">
        <v>2</v>
      </c>
      <c r="O239" s="19" t="s">
        <v>10</v>
      </c>
      <c r="P239" s="19" t="s">
        <v>447</v>
      </c>
      <c r="Q239" s="19" t="s">
        <v>421</v>
      </c>
    </row>
    <row r="240" spans="1:17" s="19" customFormat="1" x14ac:dyDescent="0.2">
      <c r="A240" s="19" t="s">
        <v>432</v>
      </c>
      <c r="C240" s="19" t="str">
        <f t="shared" si="5"/>
        <v>27R</v>
      </c>
      <c r="D240" s="19">
        <v>27</v>
      </c>
      <c r="E240" s="19" t="s">
        <v>467</v>
      </c>
      <c r="F240" s="19" t="s">
        <v>470</v>
      </c>
      <c r="G240" s="19" t="s">
        <v>36</v>
      </c>
      <c r="H240" s="19" t="s">
        <v>14</v>
      </c>
      <c r="I240" s="21">
        <v>3</v>
      </c>
      <c r="J240" s="5">
        <f t="shared" si="6"/>
        <v>6</v>
      </c>
      <c r="K240" s="21"/>
      <c r="L240" s="21"/>
      <c r="M240" s="21"/>
      <c r="N240" s="19">
        <v>2</v>
      </c>
      <c r="O240" s="19" t="s">
        <v>10</v>
      </c>
      <c r="P240" s="19" t="s">
        <v>447</v>
      </c>
      <c r="Q240" s="19" t="s">
        <v>424</v>
      </c>
    </row>
    <row r="241" spans="1:17" s="19" customFormat="1" x14ac:dyDescent="0.2">
      <c r="A241" s="19" t="s">
        <v>432</v>
      </c>
      <c r="C241" s="19" t="str">
        <f t="shared" si="5"/>
        <v>27S</v>
      </c>
      <c r="D241" s="19">
        <v>27</v>
      </c>
      <c r="E241" s="19" t="s">
        <v>467</v>
      </c>
      <c r="F241" s="19" t="s">
        <v>470</v>
      </c>
      <c r="G241" s="19" t="s">
        <v>37</v>
      </c>
      <c r="H241" s="19" t="s">
        <v>14</v>
      </c>
      <c r="I241" s="21">
        <v>3</v>
      </c>
      <c r="J241" s="5">
        <f t="shared" si="6"/>
        <v>6</v>
      </c>
      <c r="K241" s="21"/>
      <c r="L241" s="21"/>
      <c r="M241" s="21"/>
      <c r="N241" s="19">
        <v>3</v>
      </c>
      <c r="O241" s="19" t="s">
        <v>10</v>
      </c>
      <c r="P241" s="19" t="s">
        <v>447</v>
      </c>
      <c r="Q241" s="19" t="s">
        <v>423</v>
      </c>
    </row>
    <row r="242" spans="1:17" s="19" customFormat="1" x14ac:dyDescent="0.2">
      <c r="A242" s="19" t="s">
        <v>432</v>
      </c>
      <c r="C242" s="19" t="str">
        <f t="shared" si="5"/>
        <v>27L</v>
      </c>
      <c r="D242" s="19">
        <v>27</v>
      </c>
      <c r="E242" s="19" t="s">
        <v>467</v>
      </c>
      <c r="F242" s="19" t="s">
        <v>470</v>
      </c>
      <c r="G242" s="19" t="s">
        <v>29</v>
      </c>
      <c r="H242" s="19" t="s">
        <v>14</v>
      </c>
      <c r="I242" s="21">
        <v>4</v>
      </c>
      <c r="J242" s="5">
        <f t="shared" si="6"/>
        <v>8</v>
      </c>
      <c r="K242" s="21"/>
      <c r="L242" s="21"/>
      <c r="M242" s="21"/>
      <c r="N242" s="19">
        <v>1</v>
      </c>
      <c r="O242" s="19" t="s">
        <v>10</v>
      </c>
      <c r="P242" s="19" t="s">
        <v>447</v>
      </c>
      <c r="Q242" s="19" t="s">
        <v>421</v>
      </c>
    </row>
    <row r="243" spans="1:17" s="19" customFormat="1" x14ac:dyDescent="0.2">
      <c r="A243" s="19" t="s">
        <v>432</v>
      </c>
      <c r="C243" s="19" t="str">
        <f t="shared" si="5"/>
        <v>27K</v>
      </c>
      <c r="D243" s="19">
        <v>27</v>
      </c>
      <c r="E243" s="19" t="s">
        <v>467</v>
      </c>
      <c r="F243" s="19" t="s">
        <v>470</v>
      </c>
      <c r="G243" s="19" t="s">
        <v>27</v>
      </c>
      <c r="H243" s="19" t="s">
        <v>14</v>
      </c>
      <c r="I243" s="21">
        <v>4</v>
      </c>
      <c r="J243" s="5">
        <f t="shared" si="6"/>
        <v>8</v>
      </c>
      <c r="K243" s="21"/>
      <c r="L243" s="21"/>
      <c r="M243" s="21"/>
      <c r="N243" s="19">
        <v>7</v>
      </c>
      <c r="O243" s="19" t="s">
        <v>10</v>
      </c>
      <c r="P243" s="19" t="s">
        <v>447</v>
      </c>
      <c r="Q243" s="19" t="s">
        <v>421</v>
      </c>
    </row>
    <row r="244" spans="1:17" s="19" customFormat="1" x14ac:dyDescent="0.2">
      <c r="A244" s="19" t="s">
        <v>432</v>
      </c>
      <c r="C244" s="19" t="str">
        <f t="shared" si="5"/>
        <v>28B</v>
      </c>
      <c r="D244" s="19">
        <v>28</v>
      </c>
      <c r="E244" s="19" t="s">
        <v>467</v>
      </c>
      <c r="F244" s="19" t="s">
        <v>470</v>
      </c>
      <c r="G244" s="19" t="s">
        <v>13</v>
      </c>
      <c r="H244" s="19" t="s">
        <v>14</v>
      </c>
      <c r="I244" s="21">
        <v>2</v>
      </c>
      <c r="J244" s="5">
        <f t="shared" si="6"/>
        <v>4</v>
      </c>
      <c r="K244" s="21"/>
      <c r="L244" s="21"/>
      <c r="M244" s="21"/>
      <c r="N244" s="19">
        <v>0</v>
      </c>
      <c r="O244" s="19" t="s">
        <v>10</v>
      </c>
      <c r="P244" s="19" t="s">
        <v>447</v>
      </c>
    </row>
    <row r="245" spans="1:17" s="19" customFormat="1" x14ac:dyDescent="0.2">
      <c r="A245" s="19" t="s">
        <v>432</v>
      </c>
      <c r="C245" s="19" t="str">
        <f t="shared" si="5"/>
        <v>28Q</v>
      </c>
      <c r="D245" s="19">
        <v>28</v>
      </c>
      <c r="E245" s="19" t="s">
        <v>467</v>
      </c>
      <c r="F245" s="19" t="s">
        <v>470</v>
      </c>
      <c r="G245" s="19" t="s">
        <v>35</v>
      </c>
      <c r="H245" s="19" t="s">
        <v>14</v>
      </c>
      <c r="I245" s="21">
        <v>2</v>
      </c>
      <c r="J245" s="5">
        <f t="shared" si="6"/>
        <v>4</v>
      </c>
      <c r="K245" s="21"/>
      <c r="L245" s="21"/>
      <c r="M245" s="21"/>
      <c r="N245" s="19">
        <v>0</v>
      </c>
      <c r="O245" s="19" t="s">
        <v>10</v>
      </c>
      <c r="P245" s="19" t="s">
        <v>447</v>
      </c>
    </row>
    <row r="246" spans="1:17" s="19" customFormat="1" x14ac:dyDescent="0.2">
      <c r="A246" s="19" t="s">
        <v>432</v>
      </c>
      <c r="C246" s="19" t="str">
        <f t="shared" si="5"/>
        <v>28R</v>
      </c>
      <c r="D246" s="19">
        <v>28</v>
      </c>
      <c r="E246" s="19" t="s">
        <v>467</v>
      </c>
      <c r="F246" s="19" t="s">
        <v>470</v>
      </c>
      <c r="G246" s="19" t="s">
        <v>36</v>
      </c>
      <c r="H246" s="19" t="s">
        <v>14</v>
      </c>
      <c r="I246" s="21">
        <v>2</v>
      </c>
      <c r="J246" s="5">
        <f t="shared" si="6"/>
        <v>4</v>
      </c>
      <c r="K246" s="21"/>
      <c r="L246" s="21"/>
      <c r="M246" s="21"/>
      <c r="N246" s="19">
        <v>0</v>
      </c>
      <c r="O246" s="19" t="s">
        <v>10</v>
      </c>
      <c r="P246" s="19" t="s">
        <v>447</v>
      </c>
    </row>
    <row r="247" spans="1:17" s="19" customFormat="1" x14ac:dyDescent="0.2">
      <c r="A247" s="19" t="s">
        <v>432</v>
      </c>
      <c r="C247" s="19" t="str">
        <f t="shared" si="5"/>
        <v>28S</v>
      </c>
      <c r="D247" s="19">
        <v>28</v>
      </c>
      <c r="E247" s="19" t="s">
        <v>467</v>
      </c>
      <c r="F247" s="19" t="s">
        <v>470</v>
      </c>
      <c r="G247" s="19" t="s">
        <v>37</v>
      </c>
      <c r="H247" s="19" t="s">
        <v>14</v>
      </c>
      <c r="I247" s="21">
        <v>2</v>
      </c>
      <c r="J247" s="5">
        <f t="shared" si="6"/>
        <v>4</v>
      </c>
      <c r="K247" s="21"/>
      <c r="L247" s="21"/>
      <c r="M247" s="21"/>
      <c r="N247" s="19">
        <v>0</v>
      </c>
      <c r="O247" s="19" t="s">
        <v>10</v>
      </c>
      <c r="P247" s="19" t="s">
        <v>447</v>
      </c>
    </row>
    <row r="248" spans="1:17" s="19" customFormat="1" x14ac:dyDescent="0.2">
      <c r="A248" s="19" t="s">
        <v>432</v>
      </c>
      <c r="C248" s="19" t="str">
        <f t="shared" si="5"/>
        <v>28U</v>
      </c>
      <c r="D248" s="19">
        <v>28</v>
      </c>
      <c r="E248" s="19" t="s">
        <v>467</v>
      </c>
      <c r="F248" s="19" t="s">
        <v>470</v>
      </c>
      <c r="G248" s="19" t="s">
        <v>39</v>
      </c>
      <c r="H248" s="19" t="s">
        <v>14</v>
      </c>
      <c r="I248" s="21">
        <v>2</v>
      </c>
      <c r="J248" s="5">
        <f t="shared" si="6"/>
        <v>4</v>
      </c>
      <c r="K248" s="21"/>
      <c r="L248" s="21"/>
      <c r="M248" s="21"/>
      <c r="N248" s="19">
        <v>0</v>
      </c>
      <c r="O248" s="19" t="s">
        <v>10</v>
      </c>
      <c r="P248" s="19" t="s">
        <v>447</v>
      </c>
    </row>
    <row r="249" spans="1:17" s="19" customFormat="1" x14ac:dyDescent="0.2">
      <c r="A249" s="19" t="s">
        <v>432</v>
      </c>
      <c r="C249" s="19" t="str">
        <f t="shared" si="5"/>
        <v>28AD</v>
      </c>
      <c r="D249" s="19">
        <v>28</v>
      </c>
      <c r="E249" s="19" t="s">
        <v>467</v>
      </c>
      <c r="F249" s="19" t="s">
        <v>470</v>
      </c>
      <c r="G249" s="19" t="s">
        <v>48</v>
      </c>
      <c r="H249" s="19" t="s">
        <v>14</v>
      </c>
      <c r="I249" s="21">
        <v>2</v>
      </c>
      <c r="J249" s="5">
        <f t="shared" si="6"/>
        <v>4</v>
      </c>
      <c r="K249" s="21"/>
      <c r="L249" s="21"/>
      <c r="M249" s="21"/>
      <c r="N249" s="19">
        <v>0</v>
      </c>
      <c r="O249" s="19" t="s">
        <v>10</v>
      </c>
      <c r="P249" s="19" t="s">
        <v>447</v>
      </c>
    </row>
    <row r="250" spans="1:17" s="19" customFormat="1" x14ac:dyDescent="0.2">
      <c r="A250" s="19" t="s">
        <v>432</v>
      </c>
      <c r="C250" s="19" t="str">
        <f t="shared" si="5"/>
        <v>28AF</v>
      </c>
      <c r="D250" s="19">
        <v>28</v>
      </c>
      <c r="E250" s="19" t="s">
        <v>467</v>
      </c>
      <c r="F250" s="19" t="s">
        <v>470</v>
      </c>
      <c r="G250" s="19" t="s">
        <v>50</v>
      </c>
      <c r="H250" s="19" t="s">
        <v>14</v>
      </c>
      <c r="I250" s="21">
        <v>2</v>
      </c>
      <c r="J250" s="5">
        <f t="shared" si="6"/>
        <v>4</v>
      </c>
      <c r="K250" s="21"/>
      <c r="L250" s="21"/>
      <c r="M250" s="21"/>
      <c r="N250" s="19">
        <v>0</v>
      </c>
      <c r="O250" s="19" t="s">
        <v>10</v>
      </c>
      <c r="P250" s="19" t="s">
        <v>447</v>
      </c>
    </row>
    <row r="251" spans="1:17" s="19" customFormat="1" x14ac:dyDescent="0.2">
      <c r="A251" s="19" t="s">
        <v>432</v>
      </c>
      <c r="C251" s="19" t="str">
        <f t="shared" si="5"/>
        <v>28AP</v>
      </c>
      <c r="D251" s="19">
        <v>28</v>
      </c>
      <c r="E251" s="19" t="s">
        <v>467</v>
      </c>
      <c r="F251" s="19" t="s">
        <v>470</v>
      </c>
      <c r="G251" s="19" t="s">
        <v>134</v>
      </c>
      <c r="H251" s="19" t="s">
        <v>14</v>
      </c>
      <c r="I251" s="21">
        <v>2</v>
      </c>
      <c r="J251" s="5">
        <f t="shared" si="6"/>
        <v>4</v>
      </c>
      <c r="K251" s="21"/>
      <c r="L251" s="21"/>
      <c r="M251" s="21"/>
      <c r="N251" s="19">
        <v>0</v>
      </c>
      <c r="O251" s="19" t="s">
        <v>10</v>
      </c>
      <c r="P251" s="19" t="s">
        <v>447</v>
      </c>
    </row>
    <row r="252" spans="1:17" s="19" customFormat="1" x14ac:dyDescent="0.2">
      <c r="A252" s="19" t="s">
        <v>432</v>
      </c>
      <c r="C252" s="19" t="str">
        <f t="shared" si="5"/>
        <v>28AQ</v>
      </c>
      <c r="D252" s="19">
        <v>28</v>
      </c>
      <c r="E252" s="19" t="s">
        <v>467</v>
      </c>
      <c r="F252" s="19" t="s">
        <v>470</v>
      </c>
      <c r="G252" s="19" t="s">
        <v>135</v>
      </c>
      <c r="H252" s="19" t="s">
        <v>14</v>
      </c>
      <c r="I252" s="21">
        <v>2</v>
      </c>
      <c r="J252" s="5">
        <f t="shared" si="6"/>
        <v>4</v>
      </c>
      <c r="K252" s="21"/>
      <c r="L252" s="21"/>
      <c r="M252" s="21"/>
      <c r="N252" s="19">
        <v>0</v>
      </c>
      <c r="O252" s="19" t="s">
        <v>10</v>
      </c>
      <c r="P252" s="19" t="s">
        <v>447</v>
      </c>
    </row>
    <row r="253" spans="1:17" s="19" customFormat="1" x14ac:dyDescent="0.2">
      <c r="A253" s="19" t="s">
        <v>432</v>
      </c>
      <c r="C253" s="19" t="str">
        <f t="shared" si="5"/>
        <v>28AR</v>
      </c>
      <c r="D253" s="19">
        <v>28</v>
      </c>
      <c r="E253" s="19" t="s">
        <v>467</v>
      </c>
      <c r="F253" s="19" t="s">
        <v>470</v>
      </c>
      <c r="G253" s="19" t="s">
        <v>136</v>
      </c>
      <c r="H253" s="19" t="s">
        <v>14</v>
      </c>
      <c r="I253" s="21">
        <v>2</v>
      </c>
      <c r="J253" s="5">
        <f t="shared" si="6"/>
        <v>4</v>
      </c>
      <c r="K253" s="21"/>
      <c r="L253" s="21"/>
      <c r="M253" s="21"/>
      <c r="N253" s="19">
        <v>0</v>
      </c>
      <c r="O253" s="19" t="s">
        <v>10</v>
      </c>
      <c r="P253" s="19" t="s">
        <v>447</v>
      </c>
    </row>
    <row r="254" spans="1:17" s="19" customFormat="1" x14ac:dyDescent="0.2">
      <c r="A254" s="19" t="s">
        <v>432</v>
      </c>
      <c r="C254" s="19" t="str">
        <f t="shared" si="5"/>
        <v>28P</v>
      </c>
      <c r="D254" s="19">
        <v>28</v>
      </c>
      <c r="E254" s="19" t="s">
        <v>467</v>
      </c>
      <c r="F254" s="19" t="s">
        <v>470</v>
      </c>
      <c r="G254" s="19" t="s">
        <v>34</v>
      </c>
      <c r="H254" s="19" t="s">
        <v>14</v>
      </c>
      <c r="I254" s="21">
        <v>2</v>
      </c>
      <c r="J254" s="5">
        <f t="shared" si="6"/>
        <v>4</v>
      </c>
      <c r="K254" s="21"/>
      <c r="L254" s="21"/>
      <c r="M254" s="21"/>
      <c r="N254" s="19">
        <v>1</v>
      </c>
      <c r="O254" s="19" t="s">
        <v>10</v>
      </c>
      <c r="P254" s="19" t="s">
        <v>447</v>
      </c>
    </row>
    <row r="255" spans="1:17" s="19" customFormat="1" x14ac:dyDescent="0.2">
      <c r="A255" s="19" t="s">
        <v>432</v>
      </c>
      <c r="C255" s="19" t="str">
        <f t="shared" si="5"/>
        <v>28T</v>
      </c>
      <c r="D255" s="19">
        <v>28</v>
      </c>
      <c r="E255" s="19" t="s">
        <v>467</v>
      </c>
      <c r="F255" s="19" t="s">
        <v>470</v>
      </c>
      <c r="G255" s="19" t="s">
        <v>38</v>
      </c>
      <c r="H255" s="19" t="s">
        <v>14</v>
      </c>
      <c r="I255" s="21">
        <v>2</v>
      </c>
      <c r="J255" s="5">
        <f t="shared" si="6"/>
        <v>4</v>
      </c>
      <c r="K255" s="21"/>
      <c r="L255" s="21"/>
      <c r="M255" s="21"/>
      <c r="N255" s="19">
        <v>1</v>
      </c>
      <c r="O255" s="19" t="s">
        <v>10</v>
      </c>
      <c r="P255" s="19" t="s">
        <v>447</v>
      </c>
    </row>
    <row r="256" spans="1:17" s="19" customFormat="1" x14ac:dyDescent="0.2">
      <c r="A256" s="19" t="s">
        <v>432</v>
      </c>
      <c r="C256" s="19" t="str">
        <f t="shared" si="5"/>
        <v>28V</v>
      </c>
      <c r="D256" s="19">
        <v>28</v>
      </c>
      <c r="E256" s="19" t="s">
        <v>467</v>
      </c>
      <c r="F256" s="19" t="s">
        <v>470</v>
      </c>
      <c r="G256" s="19" t="s">
        <v>40</v>
      </c>
      <c r="H256" s="19" t="s">
        <v>14</v>
      </c>
      <c r="I256" s="21">
        <v>2</v>
      </c>
      <c r="J256" s="5">
        <f t="shared" si="6"/>
        <v>4</v>
      </c>
      <c r="K256" s="21"/>
      <c r="L256" s="21"/>
      <c r="M256" s="21"/>
      <c r="N256" s="19">
        <v>1</v>
      </c>
      <c r="O256" s="19" t="s">
        <v>10</v>
      </c>
      <c r="P256" s="19" t="s">
        <v>447</v>
      </c>
      <c r="Q256" s="19" t="s">
        <v>437</v>
      </c>
    </row>
    <row r="257" spans="1:17" s="19" customFormat="1" x14ac:dyDescent="0.2">
      <c r="A257" s="19" t="s">
        <v>432</v>
      </c>
      <c r="C257" s="19" t="str">
        <f t="shared" si="5"/>
        <v>28AB</v>
      </c>
      <c r="D257" s="19">
        <v>28</v>
      </c>
      <c r="E257" s="19" t="s">
        <v>467</v>
      </c>
      <c r="F257" s="19" t="s">
        <v>470</v>
      </c>
      <c r="G257" s="19" t="s">
        <v>46</v>
      </c>
      <c r="H257" s="19" t="s">
        <v>14</v>
      </c>
      <c r="I257" s="21">
        <v>2</v>
      </c>
      <c r="J257" s="5">
        <f t="shared" si="6"/>
        <v>4</v>
      </c>
      <c r="K257" s="21"/>
      <c r="L257" s="21"/>
      <c r="M257" s="21"/>
      <c r="N257" s="19">
        <v>1</v>
      </c>
      <c r="O257" s="19" t="s">
        <v>10</v>
      </c>
      <c r="P257" s="19" t="s">
        <v>447</v>
      </c>
    </row>
    <row r="258" spans="1:17" s="19" customFormat="1" x14ac:dyDescent="0.2">
      <c r="A258" s="19" t="s">
        <v>432</v>
      </c>
      <c r="C258" s="19" t="str">
        <f t="shared" si="5"/>
        <v>28C</v>
      </c>
      <c r="D258" s="19">
        <v>28</v>
      </c>
      <c r="E258" s="19" t="s">
        <v>467</v>
      </c>
      <c r="F258" s="19" t="s">
        <v>470</v>
      </c>
      <c r="G258" s="19" t="s">
        <v>18</v>
      </c>
      <c r="H258" s="19" t="s">
        <v>14</v>
      </c>
      <c r="I258" s="21">
        <v>2</v>
      </c>
      <c r="J258" s="5">
        <f t="shared" si="6"/>
        <v>4</v>
      </c>
      <c r="K258" s="21"/>
      <c r="L258" s="21"/>
      <c r="M258" s="21"/>
      <c r="N258" s="19">
        <v>2</v>
      </c>
      <c r="O258" s="19" t="s">
        <v>10</v>
      </c>
      <c r="P258" s="19" t="s">
        <v>447</v>
      </c>
    </row>
    <row r="259" spans="1:17" s="19" customFormat="1" x14ac:dyDescent="0.2">
      <c r="A259" s="19" t="s">
        <v>432</v>
      </c>
      <c r="C259" s="19" t="str">
        <f t="shared" si="5"/>
        <v>28D</v>
      </c>
      <c r="D259" s="19">
        <v>28</v>
      </c>
      <c r="E259" s="19" t="s">
        <v>467</v>
      </c>
      <c r="F259" s="19" t="s">
        <v>470</v>
      </c>
      <c r="G259" s="19" t="s">
        <v>20</v>
      </c>
      <c r="H259" s="19" t="s">
        <v>14</v>
      </c>
      <c r="I259" s="21">
        <v>2</v>
      </c>
      <c r="J259" s="5">
        <f t="shared" si="6"/>
        <v>4</v>
      </c>
      <c r="K259" s="21"/>
      <c r="L259" s="21"/>
      <c r="M259" s="21"/>
      <c r="N259" s="19">
        <v>2</v>
      </c>
      <c r="O259" s="19" t="s">
        <v>10</v>
      </c>
      <c r="P259" s="19" t="s">
        <v>447</v>
      </c>
    </row>
    <row r="260" spans="1:17" s="19" customFormat="1" x14ac:dyDescent="0.2">
      <c r="A260" s="19" t="s">
        <v>432</v>
      </c>
      <c r="C260" s="19" t="str">
        <f t="shared" si="5"/>
        <v>28E</v>
      </c>
      <c r="D260" s="19">
        <v>28</v>
      </c>
      <c r="E260" s="19" t="s">
        <v>467</v>
      </c>
      <c r="F260" s="19" t="s">
        <v>470</v>
      </c>
      <c r="G260" s="19" t="s">
        <v>102</v>
      </c>
      <c r="H260" s="19" t="s">
        <v>14</v>
      </c>
      <c r="I260" s="21">
        <v>2</v>
      </c>
      <c r="J260" s="5">
        <f t="shared" si="6"/>
        <v>4</v>
      </c>
      <c r="K260" s="21"/>
      <c r="L260" s="21"/>
      <c r="M260" s="21"/>
      <c r="N260" s="19">
        <v>2</v>
      </c>
      <c r="O260" s="19" t="s">
        <v>10</v>
      </c>
      <c r="P260" s="19" t="s">
        <v>447</v>
      </c>
    </row>
    <row r="261" spans="1:17" s="19" customFormat="1" x14ac:dyDescent="0.2">
      <c r="A261" s="19" t="s">
        <v>432</v>
      </c>
      <c r="C261" s="19" t="str">
        <f t="shared" ref="C261:C292" si="7">D261&amp;G261</f>
        <v>28Z</v>
      </c>
      <c r="D261" s="19">
        <v>28</v>
      </c>
      <c r="E261" s="19" t="s">
        <v>467</v>
      </c>
      <c r="F261" s="19" t="s">
        <v>470</v>
      </c>
      <c r="G261" s="19" t="s">
        <v>44</v>
      </c>
      <c r="H261" s="19" t="s">
        <v>14</v>
      </c>
      <c r="I261" s="21">
        <v>2</v>
      </c>
      <c r="J261" s="5">
        <f t="shared" ref="J261:J292" si="8">I261*2</f>
        <v>4</v>
      </c>
      <c r="K261" s="21"/>
      <c r="L261" s="21"/>
      <c r="M261" s="21"/>
      <c r="N261" s="19">
        <v>2</v>
      </c>
      <c r="O261" s="19" t="s">
        <v>10</v>
      </c>
      <c r="P261" s="19" t="s">
        <v>447</v>
      </c>
    </row>
    <row r="262" spans="1:17" s="19" customFormat="1" x14ac:dyDescent="0.2">
      <c r="A262" s="19" t="s">
        <v>432</v>
      </c>
      <c r="C262" s="19" t="str">
        <f t="shared" si="7"/>
        <v>28AH</v>
      </c>
      <c r="D262" s="19">
        <v>28</v>
      </c>
      <c r="E262" s="19" t="s">
        <v>467</v>
      </c>
      <c r="F262" s="19" t="s">
        <v>470</v>
      </c>
      <c r="G262" s="19" t="s">
        <v>52</v>
      </c>
      <c r="H262" s="19" t="s">
        <v>14</v>
      </c>
      <c r="I262" s="21">
        <v>2</v>
      </c>
      <c r="J262" s="5">
        <f t="shared" si="8"/>
        <v>4</v>
      </c>
      <c r="K262" s="21"/>
      <c r="L262" s="21"/>
      <c r="M262" s="21"/>
      <c r="N262" s="19">
        <v>3</v>
      </c>
      <c r="O262" s="19" t="s">
        <v>10</v>
      </c>
      <c r="P262" s="19" t="s">
        <v>447</v>
      </c>
      <c r="Q262" s="19" t="s">
        <v>435</v>
      </c>
    </row>
    <row r="263" spans="1:17" s="19" customFormat="1" x14ac:dyDescent="0.2">
      <c r="A263" s="19" t="s">
        <v>432</v>
      </c>
      <c r="C263" s="19" t="str">
        <f t="shared" si="7"/>
        <v>28AO</v>
      </c>
      <c r="D263" s="19">
        <v>28</v>
      </c>
      <c r="E263" s="19" t="s">
        <v>467</v>
      </c>
      <c r="F263" s="19" t="s">
        <v>470</v>
      </c>
      <c r="G263" s="19" t="s">
        <v>133</v>
      </c>
      <c r="H263" s="19" t="s">
        <v>14</v>
      </c>
      <c r="I263" s="21">
        <v>2</v>
      </c>
      <c r="J263" s="5">
        <f t="shared" si="8"/>
        <v>4</v>
      </c>
      <c r="K263" s="21"/>
      <c r="L263" s="21"/>
      <c r="M263" s="21"/>
      <c r="N263" s="19">
        <v>3</v>
      </c>
      <c r="O263" s="19" t="s">
        <v>10</v>
      </c>
      <c r="P263" s="19" t="s">
        <v>447</v>
      </c>
    </row>
    <row r="264" spans="1:17" s="19" customFormat="1" x14ac:dyDescent="0.2">
      <c r="A264" s="19" t="s">
        <v>432</v>
      </c>
      <c r="C264" s="19" t="str">
        <f t="shared" si="7"/>
        <v>28W</v>
      </c>
      <c r="D264" s="19">
        <v>28</v>
      </c>
      <c r="E264" s="19" t="s">
        <v>467</v>
      </c>
      <c r="F264" s="19" t="s">
        <v>470</v>
      </c>
      <c r="G264" s="19" t="s">
        <v>41</v>
      </c>
      <c r="H264" s="19" t="s">
        <v>14</v>
      </c>
      <c r="I264" s="21">
        <v>2</v>
      </c>
      <c r="J264" s="5">
        <f t="shared" si="8"/>
        <v>4</v>
      </c>
      <c r="K264" s="21"/>
      <c r="L264" s="21"/>
      <c r="M264" s="21"/>
      <c r="N264" s="19">
        <v>4</v>
      </c>
      <c r="O264" s="19" t="s">
        <v>10</v>
      </c>
      <c r="P264" s="19" t="s">
        <v>447</v>
      </c>
      <c r="Q264" s="19" t="s">
        <v>434</v>
      </c>
    </row>
    <row r="265" spans="1:17" s="19" customFormat="1" x14ac:dyDescent="0.2">
      <c r="A265" s="19" t="s">
        <v>432</v>
      </c>
      <c r="C265" s="19" t="str">
        <f t="shared" si="7"/>
        <v>28AC</v>
      </c>
      <c r="D265" s="19">
        <v>28</v>
      </c>
      <c r="E265" s="19" t="s">
        <v>467</v>
      </c>
      <c r="F265" s="19" t="s">
        <v>470</v>
      </c>
      <c r="G265" s="19" t="s">
        <v>47</v>
      </c>
      <c r="H265" s="19" t="s">
        <v>14</v>
      </c>
      <c r="I265" s="21">
        <v>2</v>
      </c>
      <c r="J265" s="5">
        <f t="shared" si="8"/>
        <v>4</v>
      </c>
      <c r="K265" s="21"/>
      <c r="L265" s="21"/>
      <c r="M265" s="21"/>
      <c r="N265" s="19">
        <v>4</v>
      </c>
      <c r="O265" s="19" t="s">
        <v>10</v>
      </c>
      <c r="P265" s="19" t="s">
        <v>447</v>
      </c>
    </row>
    <row r="266" spans="1:17" s="19" customFormat="1" x14ac:dyDescent="0.2">
      <c r="A266" s="19" t="s">
        <v>432</v>
      </c>
      <c r="C266" s="19" t="str">
        <f t="shared" si="7"/>
        <v>28AG</v>
      </c>
      <c r="D266" s="19">
        <v>28</v>
      </c>
      <c r="E266" s="19" t="s">
        <v>467</v>
      </c>
      <c r="F266" s="19" t="s">
        <v>470</v>
      </c>
      <c r="G266" s="19" t="s">
        <v>51</v>
      </c>
      <c r="H266" s="19" t="s">
        <v>14</v>
      </c>
      <c r="I266" s="21">
        <v>2</v>
      </c>
      <c r="J266" s="5">
        <f t="shared" si="8"/>
        <v>4</v>
      </c>
      <c r="K266" s="21"/>
      <c r="L266" s="21"/>
      <c r="M266" s="21"/>
      <c r="N266" s="19">
        <v>5</v>
      </c>
      <c r="O266" s="19" t="s">
        <v>10</v>
      </c>
      <c r="P266" s="19" t="s">
        <v>447</v>
      </c>
    </row>
    <row r="267" spans="1:17" s="19" customFormat="1" x14ac:dyDescent="0.2">
      <c r="A267" s="19" t="s">
        <v>432</v>
      </c>
      <c r="C267" s="19" t="str">
        <f t="shared" si="7"/>
        <v>28H</v>
      </c>
      <c r="D267" s="19">
        <v>28</v>
      </c>
      <c r="E267" s="19" t="s">
        <v>467</v>
      </c>
      <c r="F267" s="19" t="s">
        <v>470</v>
      </c>
      <c r="G267" s="19" t="s">
        <v>24</v>
      </c>
      <c r="H267" s="19" t="s">
        <v>14</v>
      </c>
      <c r="I267" s="21">
        <v>3</v>
      </c>
      <c r="J267" s="5">
        <f t="shared" si="8"/>
        <v>6</v>
      </c>
      <c r="K267" s="21"/>
      <c r="L267" s="21"/>
      <c r="M267" s="21"/>
      <c r="N267" s="19">
        <v>0</v>
      </c>
      <c r="O267" s="19" t="s">
        <v>10</v>
      </c>
      <c r="P267" s="19" t="s">
        <v>447</v>
      </c>
    </row>
    <row r="268" spans="1:17" s="19" customFormat="1" x14ac:dyDescent="0.2">
      <c r="A268" s="19" t="s">
        <v>432</v>
      </c>
      <c r="C268" s="19" t="str">
        <f t="shared" si="7"/>
        <v>28AK</v>
      </c>
      <c r="D268" s="19">
        <v>28</v>
      </c>
      <c r="E268" s="19" t="s">
        <v>467</v>
      </c>
      <c r="F268" s="19" t="s">
        <v>470</v>
      </c>
      <c r="G268" s="19" t="s">
        <v>129</v>
      </c>
      <c r="H268" s="19" t="s">
        <v>14</v>
      </c>
      <c r="I268" s="21">
        <v>3</v>
      </c>
      <c r="J268" s="5">
        <f t="shared" si="8"/>
        <v>6</v>
      </c>
      <c r="K268" s="21"/>
      <c r="L268" s="21"/>
      <c r="M268" s="21"/>
      <c r="N268" s="19">
        <v>0</v>
      </c>
      <c r="O268" s="19" t="s">
        <v>10</v>
      </c>
      <c r="P268" s="19" t="s">
        <v>447</v>
      </c>
    </row>
    <row r="269" spans="1:17" s="19" customFormat="1" x14ac:dyDescent="0.2">
      <c r="A269" s="19" t="s">
        <v>432</v>
      </c>
      <c r="C269" s="19" t="str">
        <f t="shared" si="7"/>
        <v>28AT</v>
      </c>
      <c r="D269" s="19">
        <v>28</v>
      </c>
      <c r="E269" s="19" t="s">
        <v>467</v>
      </c>
      <c r="F269" s="19" t="s">
        <v>470</v>
      </c>
      <c r="G269" s="19" t="s">
        <v>187</v>
      </c>
      <c r="H269" s="19" t="s">
        <v>14</v>
      </c>
      <c r="I269" s="21">
        <v>3</v>
      </c>
      <c r="J269" s="5">
        <f t="shared" si="8"/>
        <v>6</v>
      </c>
      <c r="K269" s="21"/>
      <c r="L269" s="21"/>
      <c r="M269" s="21"/>
      <c r="N269" s="19">
        <v>0</v>
      </c>
      <c r="O269" s="19" t="s">
        <v>10</v>
      </c>
      <c r="P269" s="19" t="s">
        <v>447</v>
      </c>
    </row>
    <row r="270" spans="1:17" s="19" customFormat="1" x14ac:dyDescent="0.2">
      <c r="A270" s="19" t="s">
        <v>432</v>
      </c>
      <c r="C270" s="19" t="str">
        <f t="shared" si="7"/>
        <v>28L</v>
      </c>
      <c r="D270" s="19">
        <v>28</v>
      </c>
      <c r="E270" s="19" t="s">
        <v>467</v>
      </c>
      <c r="F270" s="19" t="s">
        <v>470</v>
      </c>
      <c r="G270" s="19" t="s">
        <v>29</v>
      </c>
      <c r="H270" s="19" t="s">
        <v>14</v>
      </c>
      <c r="I270" s="21">
        <v>3</v>
      </c>
      <c r="J270" s="5">
        <f t="shared" si="8"/>
        <v>6</v>
      </c>
      <c r="K270" s="21"/>
      <c r="L270" s="21"/>
      <c r="M270" s="21"/>
      <c r="N270" s="19">
        <v>1</v>
      </c>
      <c r="O270" s="19" t="s">
        <v>10</v>
      </c>
      <c r="P270" s="19" t="s">
        <v>447</v>
      </c>
      <c r="Q270" s="19" t="s">
        <v>436</v>
      </c>
    </row>
    <row r="271" spans="1:17" s="19" customFormat="1" x14ac:dyDescent="0.2">
      <c r="A271" s="19" t="s">
        <v>432</v>
      </c>
      <c r="C271" s="19" t="str">
        <f t="shared" si="7"/>
        <v>28M</v>
      </c>
      <c r="D271" s="19">
        <v>28</v>
      </c>
      <c r="E271" s="19" t="s">
        <v>467</v>
      </c>
      <c r="F271" s="19" t="s">
        <v>470</v>
      </c>
      <c r="G271" s="19" t="s">
        <v>31</v>
      </c>
      <c r="H271" s="19" t="s">
        <v>14</v>
      </c>
      <c r="I271" s="21">
        <v>3</v>
      </c>
      <c r="J271" s="5">
        <f t="shared" si="8"/>
        <v>6</v>
      </c>
      <c r="K271" s="21"/>
      <c r="L271" s="21"/>
      <c r="M271" s="21"/>
      <c r="N271" s="19">
        <v>1</v>
      </c>
      <c r="O271" s="19" t="s">
        <v>10</v>
      </c>
      <c r="P271" s="19" t="s">
        <v>447</v>
      </c>
    </row>
    <row r="272" spans="1:17" s="19" customFormat="1" x14ac:dyDescent="0.2">
      <c r="A272" s="19" t="s">
        <v>432</v>
      </c>
      <c r="C272" s="19" t="str">
        <f t="shared" si="7"/>
        <v>28O</v>
      </c>
      <c r="D272" s="19">
        <v>28</v>
      </c>
      <c r="E272" s="19" t="s">
        <v>467</v>
      </c>
      <c r="F272" s="19" t="s">
        <v>470</v>
      </c>
      <c r="G272" s="19" t="s">
        <v>33</v>
      </c>
      <c r="H272" s="19" t="s">
        <v>14</v>
      </c>
      <c r="I272" s="21">
        <v>3</v>
      </c>
      <c r="J272" s="5">
        <f t="shared" si="8"/>
        <v>6</v>
      </c>
      <c r="K272" s="21"/>
      <c r="L272" s="21"/>
      <c r="M272" s="21"/>
      <c r="N272" s="19">
        <v>1</v>
      </c>
      <c r="O272" s="19" t="s">
        <v>10</v>
      </c>
      <c r="P272" s="19" t="s">
        <v>447</v>
      </c>
    </row>
    <row r="273" spans="1:17" s="19" customFormat="1" x14ac:dyDescent="0.2">
      <c r="A273" s="19" t="s">
        <v>432</v>
      </c>
      <c r="C273" s="19" t="str">
        <f t="shared" si="7"/>
        <v>28AI</v>
      </c>
      <c r="D273" s="19">
        <v>28</v>
      </c>
      <c r="E273" s="19" t="s">
        <v>467</v>
      </c>
      <c r="F273" s="19" t="s">
        <v>470</v>
      </c>
      <c r="G273" s="19" t="s">
        <v>53</v>
      </c>
      <c r="H273" s="19" t="s">
        <v>14</v>
      </c>
      <c r="I273" s="21">
        <v>3</v>
      </c>
      <c r="J273" s="5">
        <f t="shared" si="8"/>
        <v>6</v>
      </c>
      <c r="K273" s="21"/>
      <c r="L273" s="21"/>
      <c r="M273" s="21"/>
      <c r="N273" s="19">
        <v>1</v>
      </c>
      <c r="O273" s="19" t="s">
        <v>10</v>
      </c>
      <c r="P273" s="19" t="s">
        <v>447</v>
      </c>
    </row>
    <row r="274" spans="1:17" s="19" customFormat="1" x14ac:dyDescent="0.2">
      <c r="A274" s="19" t="s">
        <v>432</v>
      </c>
      <c r="C274" s="19" t="str">
        <f t="shared" si="7"/>
        <v>28AW</v>
      </c>
      <c r="D274" s="19">
        <v>28</v>
      </c>
      <c r="E274" s="19" t="s">
        <v>467</v>
      </c>
      <c r="F274" s="19" t="s">
        <v>470</v>
      </c>
      <c r="G274" s="19" t="s">
        <v>190</v>
      </c>
      <c r="H274" s="19" t="s">
        <v>14</v>
      </c>
      <c r="I274" s="21">
        <v>3</v>
      </c>
      <c r="J274" s="5">
        <f t="shared" si="8"/>
        <v>6</v>
      </c>
      <c r="K274" s="21"/>
      <c r="L274" s="21"/>
      <c r="M274" s="21"/>
      <c r="N274" s="19">
        <v>1</v>
      </c>
      <c r="O274" s="19" t="s">
        <v>10</v>
      </c>
      <c r="P274" s="19" t="s">
        <v>447</v>
      </c>
    </row>
    <row r="275" spans="1:17" s="19" customFormat="1" x14ac:dyDescent="0.2">
      <c r="A275" s="19" t="s">
        <v>432</v>
      </c>
      <c r="C275" s="19" t="str">
        <f t="shared" si="7"/>
        <v>28F</v>
      </c>
      <c r="D275" s="19">
        <v>28</v>
      </c>
      <c r="E275" s="19" t="s">
        <v>467</v>
      </c>
      <c r="F275" s="19" t="s">
        <v>470</v>
      </c>
      <c r="G275" s="19" t="s">
        <v>21</v>
      </c>
      <c r="H275" s="19" t="s">
        <v>14</v>
      </c>
      <c r="I275" s="21">
        <v>3</v>
      </c>
      <c r="J275" s="5">
        <f t="shared" si="8"/>
        <v>6</v>
      </c>
      <c r="K275" s="21"/>
      <c r="L275" s="21"/>
      <c r="M275" s="21"/>
      <c r="N275" s="19">
        <v>2</v>
      </c>
      <c r="O275" s="19" t="s">
        <v>10</v>
      </c>
      <c r="P275" s="19" t="s">
        <v>447</v>
      </c>
    </row>
    <row r="276" spans="1:17" s="19" customFormat="1" x14ac:dyDescent="0.2">
      <c r="A276" s="19" t="s">
        <v>432</v>
      </c>
      <c r="C276" s="19" t="str">
        <f t="shared" si="7"/>
        <v>28I</v>
      </c>
      <c r="D276" s="19">
        <v>28</v>
      </c>
      <c r="E276" s="19" t="s">
        <v>467</v>
      </c>
      <c r="F276" s="19" t="s">
        <v>470</v>
      </c>
      <c r="G276" s="19" t="s">
        <v>25</v>
      </c>
      <c r="H276" s="19" t="s">
        <v>14</v>
      </c>
      <c r="I276" s="21">
        <v>3</v>
      </c>
      <c r="J276" s="5">
        <f t="shared" si="8"/>
        <v>6</v>
      </c>
      <c r="K276" s="21"/>
      <c r="L276" s="21"/>
      <c r="M276" s="21"/>
      <c r="N276" s="19">
        <v>2</v>
      </c>
      <c r="O276" s="19" t="s">
        <v>10</v>
      </c>
      <c r="P276" s="19" t="s">
        <v>447</v>
      </c>
      <c r="Q276" s="19" t="s">
        <v>435</v>
      </c>
    </row>
    <row r="277" spans="1:17" s="19" customFormat="1" x14ac:dyDescent="0.2">
      <c r="A277" s="19" t="s">
        <v>432</v>
      </c>
      <c r="C277" s="19" t="str">
        <f t="shared" si="7"/>
        <v>28N</v>
      </c>
      <c r="D277" s="19">
        <v>28</v>
      </c>
      <c r="E277" s="19" t="s">
        <v>467</v>
      </c>
      <c r="F277" s="19" t="s">
        <v>470</v>
      </c>
      <c r="G277" s="19" t="s">
        <v>32</v>
      </c>
      <c r="H277" s="19" t="s">
        <v>14</v>
      </c>
      <c r="I277" s="21">
        <v>3</v>
      </c>
      <c r="J277" s="5">
        <f t="shared" si="8"/>
        <v>6</v>
      </c>
      <c r="K277" s="21"/>
      <c r="L277" s="21"/>
      <c r="M277" s="21"/>
      <c r="N277" s="19">
        <v>2</v>
      </c>
      <c r="O277" s="19" t="s">
        <v>10</v>
      </c>
      <c r="P277" s="19" t="s">
        <v>447</v>
      </c>
      <c r="Q277" s="19" t="s">
        <v>424</v>
      </c>
    </row>
    <row r="278" spans="1:17" s="19" customFormat="1" x14ac:dyDescent="0.2">
      <c r="A278" s="19" t="s">
        <v>432</v>
      </c>
      <c r="C278" s="19" t="str">
        <f t="shared" si="7"/>
        <v>28AL</v>
      </c>
      <c r="D278" s="19">
        <v>28</v>
      </c>
      <c r="E278" s="19" t="s">
        <v>467</v>
      </c>
      <c r="F278" s="19" t="s">
        <v>470</v>
      </c>
      <c r="G278" s="19" t="s">
        <v>130</v>
      </c>
      <c r="H278" s="19" t="s">
        <v>14</v>
      </c>
      <c r="I278" s="21">
        <v>3</v>
      </c>
      <c r="J278" s="5">
        <f t="shared" si="8"/>
        <v>6</v>
      </c>
      <c r="K278" s="21"/>
      <c r="L278" s="21"/>
      <c r="M278" s="21"/>
      <c r="N278" s="19">
        <v>2</v>
      </c>
      <c r="O278" s="19" t="s">
        <v>10</v>
      </c>
      <c r="P278" s="19" t="s">
        <v>447</v>
      </c>
    </row>
    <row r="279" spans="1:17" s="19" customFormat="1" x14ac:dyDescent="0.2">
      <c r="A279" s="19" t="s">
        <v>432</v>
      </c>
      <c r="C279" s="19" t="str">
        <f t="shared" si="7"/>
        <v>28AS</v>
      </c>
      <c r="D279" s="19">
        <v>28</v>
      </c>
      <c r="E279" s="19" t="s">
        <v>467</v>
      </c>
      <c r="F279" s="19" t="s">
        <v>470</v>
      </c>
      <c r="G279" s="19" t="s">
        <v>186</v>
      </c>
      <c r="H279" s="19" t="s">
        <v>14</v>
      </c>
      <c r="I279" s="21">
        <v>3</v>
      </c>
      <c r="J279" s="5">
        <f t="shared" si="8"/>
        <v>6</v>
      </c>
      <c r="K279" s="21"/>
      <c r="L279" s="21"/>
      <c r="M279" s="21"/>
      <c r="N279" s="19">
        <v>2</v>
      </c>
      <c r="O279" s="19" t="s">
        <v>10</v>
      </c>
      <c r="P279" s="19" t="s">
        <v>447</v>
      </c>
    </row>
    <row r="280" spans="1:17" s="19" customFormat="1" x14ac:dyDescent="0.2">
      <c r="A280" s="19" t="s">
        <v>432</v>
      </c>
      <c r="C280" s="19" t="str">
        <f t="shared" si="7"/>
        <v>28AY</v>
      </c>
      <c r="D280" s="19">
        <v>28</v>
      </c>
      <c r="E280" s="19" t="s">
        <v>467</v>
      </c>
      <c r="F280" s="19" t="s">
        <v>470</v>
      </c>
      <c r="G280" s="19" t="s">
        <v>192</v>
      </c>
      <c r="H280" s="19" t="s">
        <v>14</v>
      </c>
      <c r="I280" s="21">
        <v>3</v>
      </c>
      <c r="J280" s="5">
        <f t="shared" si="8"/>
        <v>6</v>
      </c>
      <c r="K280" s="21"/>
      <c r="L280" s="21"/>
      <c r="M280" s="21"/>
      <c r="N280" s="19">
        <v>2</v>
      </c>
      <c r="O280" s="19" t="s">
        <v>10</v>
      </c>
      <c r="P280" s="19" t="s">
        <v>447</v>
      </c>
      <c r="Q280" s="19" t="s">
        <v>440</v>
      </c>
    </row>
    <row r="281" spans="1:17" s="19" customFormat="1" hidden="1" x14ac:dyDescent="0.2">
      <c r="A281" s="19" t="s">
        <v>156</v>
      </c>
      <c r="B281" s="19" t="s">
        <v>90</v>
      </c>
      <c r="D281" s="19">
        <v>10</v>
      </c>
      <c r="E281" s="19" t="s">
        <v>465</v>
      </c>
      <c r="F281" s="22" t="s">
        <v>471</v>
      </c>
      <c r="G281" s="19" t="s">
        <v>13</v>
      </c>
      <c r="H281" s="19" t="s">
        <v>9</v>
      </c>
      <c r="I281" s="20">
        <v>6</v>
      </c>
      <c r="J281" s="20"/>
      <c r="K281" s="34"/>
      <c r="L281" s="29">
        <f>I281*5*250</f>
        <v>7500</v>
      </c>
      <c r="M281" s="29"/>
      <c r="N281" s="19">
        <v>23</v>
      </c>
      <c r="O281" s="19" t="s">
        <v>10</v>
      </c>
      <c r="P281" s="22" t="s">
        <v>60</v>
      </c>
      <c r="Q281" s="22" t="s">
        <v>124</v>
      </c>
    </row>
    <row r="282" spans="1:17" s="19" customFormat="1" hidden="1" x14ac:dyDescent="0.2">
      <c r="A282" s="19" t="s">
        <v>173</v>
      </c>
      <c r="B282" s="19" t="s">
        <v>90</v>
      </c>
      <c r="D282" s="19">
        <v>10</v>
      </c>
      <c r="E282" s="19" t="s">
        <v>465</v>
      </c>
      <c r="F282" s="22" t="s">
        <v>471</v>
      </c>
      <c r="G282" s="19" t="s">
        <v>44</v>
      </c>
      <c r="H282" s="19" t="s">
        <v>9</v>
      </c>
      <c r="I282" s="20">
        <v>1</v>
      </c>
      <c r="J282" s="20"/>
      <c r="K282" s="35"/>
      <c r="L282" s="29">
        <f>I282*5*250</f>
        <v>1250</v>
      </c>
      <c r="M282" s="29"/>
      <c r="N282" s="19">
        <v>0</v>
      </c>
      <c r="O282" s="19" t="s">
        <v>22</v>
      </c>
      <c r="P282" s="22" t="s">
        <v>447</v>
      </c>
    </row>
    <row r="283" spans="1:17" s="19" customFormat="1" x14ac:dyDescent="0.2">
      <c r="A283" s="19" t="s">
        <v>432</v>
      </c>
      <c r="C283" s="19" t="str">
        <f t="shared" ref="C283:C314" si="9">D283&amp;G283</f>
        <v>28BA</v>
      </c>
      <c r="D283" s="19">
        <v>28</v>
      </c>
      <c r="E283" s="19" t="s">
        <v>467</v>
      </c>
      <c r="F283" s="19" t="s">
        <v>470</v>
      </c>
      <c r="G283" s="19" t="s">
        <v>194</v>
      </c>
      <c r="H283" s="19" t="s">
        <v>14</v>
      </c>
      <c r="I283" s="21">
        <v>3</v>
      </c>
      <c r="J283" s="5">
        <f t="shared" ref="J283:J303" si="10">I283*2</f>
        <v>6</v>
      </c>
      <c r="K283" s="21"/>
      <c r="L283" s="21"/>
      <c r="M283" s="21"/>
      <c r="N283" s="19">
        <v>2</v>
      </c>
      <c r="O283" s="19" t="s">
        <v>10</v>
      </c>
      <c r="P283" s="19" t="s">
        <v>447</v>
      </c>
      <c r="Q283" s="19" t="s">
        <v>440</v>
      </c>
    </row>
    <row r="284" spans="1:17" s="19" customFormat="1" x14ac:dyDescent="0.2">
      <c r="A284" s="19" t="s">
        <v>432</v>
      </c>
      <c r="C284" s="19" t="str">
        <f t="shared" si="9"/>
        <v>28Y</v>
      </c>
      <c r="D284" s="19">
        <v>28</v>
      </c>
      <c r="E284" s="19" t="s">
        <v>467</v>
      </c>
      <c r="F284" s="19" t="s">
        <v>470</v>
      </c>
      <c r="G284" s="19" t="s">
        <v>43</v>
      </c>
      <c r="H284" s="19" t="s">
        <v>14</v>
      </c>
      <c r="I284" s="21">
        <v>3</v>
      </c>
      <c r="J284" s="5">
        <f t="shared" si="10"/>
        <v>6</v>
      </c>
      <c r="K284" s="21"/>
      <c r="L284" s="21"/>
      <c r="M284" s="21"/>
      <c r="N284" s="19">
        <v>3</v>
      </c>
      <c r="O284" s="19" t="s">
        <v>10</v>
      </c>
      <c r="P284" s="19" t="s">
        <v>447</v>
      </c>
    </row>
    <row r="285" spans="1:17" s="19" customFormat="1" x14ac:dyDescent="0.2">
      <c r="A285" s="19" t="s">
        <v>432</v>
      </c>
      <c r="C285" s="19" t="str">
        <f t="shared" si="9"/>
        <v>28AJ</v>
      </c>
      <c r="D285" s="19">
        <v>28</v>
      </c>
      <c r="E285" s="19" t="s">
        <v>467</v>
      </c>
      <c r="F285" s="19" t="s">
        <v>470</v>
      </c>
      <c r="G285" s="19" t="s">
        <v>128</v>
      </c>
      <c r="H285" s="19" t="s">
        <v>14</v>
      </c>
      <c r="I285" s="21">
        <v>3</v>
      </c>
      <c r="J285" s="5">
        <f t="shared" si="10"/>
        <v>6</v>
      </c>
      <c r="K285" s="21"/>
      <c r="L285" s="21"/>
      <c r="M285" s="21"/>
      <c r="N285" s="19">
        <v>3</v>
      </c>
      <c r="O285" s="19" t="s">
        <v>10</v>
      </c>
      <c r="P285" s="19" t="s">
        <v>447</v>
      </c>
    </row>
    <row r="286" spans="1:17" s="19" customFormat="1" x14ac:dyDescent="0.2">
      <c r="A286" s="19" t="s">
        <v>432</v>
      </c>
      <c r="C286" s="19" t="str">
        <f t="shared" si="9"/>
        <v>28AN</v>
      </c>
      <c r="D286" s="19">
        <v>28</v>
      </c>
      <c r="E286" s="19" t="s">
        <v>467</v>
      </c>
      <c r="F286" s="19" t="s">
        <v>470</v>
      </c>
      <c r="G286" s="19" t="s">
        <v>132</v>
      </c>
      <c r="H286" s="19" t="s">
        <v>14</v>
      </c>
      <c r="I286" s="21">
        <v>3</v>
      </c>
      <c r="J286" s="5">
        <f t="shared" si="10"/>
        <v>6</v>
      </c>
      <c r="K286" s="21"/>
      <c r="L286" s="21"/>
      <c r="M286" s="21"/>
      <c r="N286" s="19">
        <v>3</v>
      </c>
      <c r="O286" s="19" t="s">
        <v>10</v>
      </c>
      <c r="P286" s="19" t="s">
        <v>447</v>
      </c>
    </row>
    <row r="287" spans="1:17" s="19" customFormat="1" x14ac:dyDescent="0.2">
      <c r="A287" s="19" t="s">
        <v>432</v>
      </c>
      <c r="C287" s="19" t="str">
        <f t="shared" si="9"/>
        <v>28AU</v>
      </c>
      <c r="D287" s="19">
        <v>28</v>
      </c>
      <c r="E287" s="19" t="s">
        <v>467</v>
      </c>
      <c r="F287" s="19" t="s">
        <v>470</v>
      </c>
      <c r="G287" s="19" t="s">
        <v>188</v>
      </c>
      <c r="H287" s="19" t="s">
        <v>14</v>
      </c>
      <c r="I287" s="21">
        <v>3</v>
      </c>
      <c r="J287" s="5">
        <f t="shared" si="10"/>
        <v>6</v>
      </c>
      <c r="K287" s="21"/>
      <c r="L287" s="21"/>
      <c r="M287" s="21"/>
      <c r="N287" s="19">
        <v>3</v>
      </c>
      <c r="O287" s="19" t="s">
        <v>10</v>
      </c>
      <c r="P287" s="19" t="s">
        <v>447</v>
      </c>
    </row>
    <row r="288" spans="1:17" s="19" customFormat="1" x14ac:dyDescent="0.2">
      <c r="A288" s="19" t="s">
        <v>432</v>
      </c>
      <c r="C288" s="19" t="str">
        <f t="shared" si="9"/>
        <v>28AX</v>
      </c>
      <c r="D288" s="19">
        <v>28</v>
      </c>
      <c r="E288" s="19" t="s">
        <v>467</v>
      </c>
      <c r="F288" s="19" t="s">
        <v>470</v>
      </c>
      <c r="G288" s="19" t="s">
        <v>191</v>
      </c>
      <c r="H288" s="19" t="s">
        <v>14</v>
      </c>
      <c r="I288" s="21">
        <v>3</v>
      </c>
      <c r="J288" s="5">
        <f t="shared" si="10"/>
        <v>6</v>
      </c>
      <c r="K288" s="21"/>
      <c r="L288" s="21"/>
      <c r="M288" s="21"/>
      <c r="N288" s="19">
        <v>3</v>
      </c>
      <c r="O288" s="19" t="s">
        <v>10</v>
      </c>
      <c r="P288" s="19" t="s">
        <v>447</v>
      </c>
      <c r="Q288" s="19" t="s">
        <v>440</v>
      </c>
    </row>
    <row r="289" spans="1:17" s="19" customFormat="1" x14ac:dyDescent="0.2">
      <c r="A289" s="19" t="s">
        <v>432</v>
      </c>
      <c r="C289" s="19" t="str">
        <f t="shared" si="9"/>
        <v>28AZ</v>
      </c>
      <c r="D289" s="19">
        <v>28</v>
      </c>
      <c r="E289" s="19" t="s">
        <v>467</v>
      </c>
      <c r="F289" s="19" t="s">
        <v>470</v>
      </c>
      <c r="G289" s="19" t="s">
        <v>193</v>
      </c>
      <c r="H289" s="19" t="s">
        <v>14</v>
      </c>
      <c r="I289" s="21">
        <v>3</v>
      </c>
      <c r="J289" s="5">
        <f t="shared" si="10"/>
        <v>6</v>
      </c>
      <c r="K289" s="21"/>
      <c r="L289" s="21"/>
      <c r="M289" s="21"/>
      <c r="N289" s="19">
        <v>3</v>
      </c>
      <c r="O289" s="19" t="s">
        <v>10</v>
      </c>
      <c r="P289" s="19" t="s">
        <v>447</v>
      </c>
      <c r="Q289" s="19" t="s">
        <v>440</v>
      </c>
    </row>
    <row r="290" spans="1:17" s="19" customFormat="1" x14ac:dyDescent="0.2">
      <c r="A290" s="19" t="s">
        <v>432</v>
      </c>
      <c r="C290" s="19" t="str">
        <f t="shared" si="9"/>
        <v>28BF</v>
      </c>
      <c r="D290" s="19">
        <v>28</v>
      </c>
      <c r="E290" s="19" t="s">
        <v>467</v>
      </c>
      <c r="F290" s="19" t="s">
        <v>470</v>
      </c>
      <c r="G290" s="19" t="s">
        <v>199</v>
      </c>
      <c r="H290" s="19" t="s">
        <v>14</v>
      </c>
      <c r="I290" s="21">
        <v>3</v>
      </c>
      <c r="J290" s="5">
        <f t="shared" si="10"/>
        <v>6</v>
      </c>
      <c r="K290" s="21"/>
      <c r="L290" s="21"/>
      <c r="M290" s="21"/>
      <c r="N290" s="19">
        <v>3</v>
      </c>
      <c r="O290" s="19" t="s">
        <v>10</v>
      </c>
      <c r="P290" s="19" t="s">
        <v>447</v>
      </c>
    </row>
    <row r="291" spans="1:17" s="19" customFormat="1" x14ac:dyDescent="0.2">
      <c r="A291" s="19" t="s">
        <v>432</v>
      </c>
      <c r="C291" s="19" t="str">
        <f t="shared" si="9"/>
        <v>28J</v>
      </c>
      <c r="D291" s="19">
        <v>28</v>
      </c>
      <c r="E291" s="19" t="s">
        <v>467</v>
      </c>
      <c r="F291" s="19" t="s">
        <v>470</v>
      </c>
      <c r="G291" s="19" t="s">
        <v>26</v>
      </c>
      <c r="H291" s="19" t="s">
        <v>14</v>
      </c>
      <c r="I291" s="21">
        <v>3</v>
      </c>
      <c r="J291" s="5">
        <f t="shared" si="10"/>
        <v>6</v>
      </c>
      <c r="K291" s="21"/>
      <c r="L291" s="21"/>
      <c r="M291" s="21"/>
      <c r="N291" s="19">
        <v>4</v>
      </c>
      <c r="O291" s="19" t="s">
        <v>10</v>
      </c>
      <c r="P291" s="19" t="s">
        <v>447</v>
      </c>
    </row>
    <row r="292" spans="1:17" s="19" customFormat="1" x14ac:dyDescent="0.2">
      <c r="A292" s="19" t="s">
        <v>432</v>
      </c>
      <c r="C292" s="19" t="str">
        <f t="shared" si="9"/>
        <v>28K</v>
      </c>
      <c r="D292" s="19">
        <v>28</v>
      </c>
      <c r="E292" s="19" t="s">
        <v>467</v>
      </c>
      <c r="F292" s="19" t="s">
        <v>470</v>
      </c>
      <c r="G292" s="19" t="s">
        <v>27</v>
      </c>
      <c r="H292" s="19" t="s">
        <v>14</v>
      </c>
      <c r="I292" s="21">
        <v>3</v>
      </c>
      <c r="J292" s="5">
        <f t="shared" si="10"/>
        <v>6</v>
      </c>
      <c r="K292" s="21"/>
      <c r="L292" s="21"/>
      <c r="M292" s="21"/>
      <c r="N292" s="19">
        <v>4</v>
      </c>
      <c r="O292" s="19" t="s">
        <v>10</v>
      </c>
      <c r="P292" s="19" t="s">
        <v>447</v>
      </c>
    </row>
    <row r="293" spans="1:17" s="19" customFormat="1" x14ac:dyDescent="0.2">
      <c r="A293" s="19" t="s">
        <v>432</v>
      </c>
      <c r="C293" s="19" t="str">
        <f t="shared" si="9"/>
        <v>28BD</v>
      </c>
      <c r="D293" s="19">
        <v>28</v>
      </c>
      <c r="E293" s="19" t="s">
        <v>467</v>
      </c>
      <c r="F293" s="19" t="s">
        <v>470</v>
      </c>
      <c r="G293" s="19" t="s">
        <v>197</v>
      </c>
      <c r="H293" s="19" t="s">
        <v>14</v>
      </c>
      <c r="I293" s="21">
        <v>3</v>
      </c>
      <c r="J293" s="5">
        <f t="shared" si="10"/>
        <v>6</v>
      </c>
      <c r="K293" s="21"/>
      <c r="L293" s="21"/>
      <c r="M293" s="21"/>
      <c r="N293" s="19">
        <v>4</v>
      </c>
      <c r="O293" s="19" t="s">
        <v>10</v>
      </c>
      <c r="P293" s="19" t="s">
        <v>447</v>
      </c>
    </row>
    <row r="294" spans="1:17" s="19" customFormat="1" x14ac:dyDescent="0.2">
      <c r="A294" s="19" t="s">
        <v>432</v>
      </c>
      <c r="C294" s="19" t="str">
        <f t="shared" si="9"/>
        <v>28BG</v>
      </c>
      <c r="D294" s="19">
        <v>28</v>
      </c>
      <c r="E294" s="19" t="s">
        <v>467</v>
      </c>
      <c r="F294" s="19" t="s">
        <v>470</v>
      </c>
      <c r="G294" s="19" t="s">
        <v>200</v>
      </c>
      <c r="H294" s="19" t="s">
        <v>14</v>
      </c>
      <c r="I294" s="21">
        <v>3</v>
      </c>
      <c r="J294" s="5">
        <f t="shared" si="10"/>
        <v>6</v>
      </c>
      <c r="K294" s="21"/>
      <c r="L294" s="21"/>
      <c r="M294" s="21"/>
      <c r="N294" s="19">
        <v>4</v>
      </c>
      <c r="O294" s="19" t="s">
        <v>10</v>
      </c>
      <c r="P294" s="19" t="s">
        <v>447</v>
      </c>
      <c r="Q294" s="19" t="s">
        <v>441</v>
      </c>
    </row>
    <row r="295" spans="1:17" s="19" customFormat="1" x14ac:dyDescent="0.2">
      <c r="A295" s="19" t="s">
        <v>432</v>
      </c>
      <c r="C295" s="19" t="str">
        <f t="shared" si="9"/>
        <v>28G</v>
      </c>
      <c r="D295" s="19">
        <v>28</v>
      </c>
      <c r="E295" s="19" t="s">
        <v>467</v>
      </c>
      <c r="F295" s="19" t="s">
        <v>470</v>
      </c>
      <c r="G295" s="19" t="s">
        <v>23</v>
      </c>
      <c r="H295" s="19" t="s">
        <v>14</v>
      </c>
      <c r="I295" s="21">
        <v>3</v>
      </c>
      <c r="J295" s="5">
        <f t="shared" si="10"/>
        <v>6</v>
      </c>
      <c r="K295" s="21"/>
      <c r="L295" s="21"/>
      <c r="M295" s="21"/>
      <c r="N295" s="19">
        <v>5</v>
      </c>
      <c r="O295" s="19" t="s">
        <v>10</v>
      </c>
      <c r="P295" s="19" t="s">
        <v>447</v>
      </c>
      <c r="Q295" s="19" t="s">
        <v>423</v>
      </c>
    </row>
    <row r="296" spans="1:17" s="19" customFormat="1" x14ac:dyDescent="0.2">
      <c r="A296" s="19" t="s">
        <v>432</v>
      </c>
      <c r="C296" s="19" t="str">
        <f t="shared" si="9"/>
        <v>28X</v>
      </c>
      <c r="D296" s="19">
        <v>28</v>
      </c>
      <c r="E296" s="19" t="s">
        <v>467</v>
      </c>
      <c r="F296" s="19" t="s">
        <v>470</v>
      </c>
      <c r="G296" s="19" t="s">
        <v>42</v>
      </c>
      <c r="H296" s="19" t="s">
        <v>14</v>
      </c>
      <c r="I296" s="21">
        <v>3</v>
      </c>
      <c r="J296" s="5">
        <f t="shared" si="10"/>
        <v>6</v>
      </c>
      <c r="K296" s="21"/>
      <c r="L296" s="21"/>
      <c r="M296" s="21"/>
      <c r="N296" s="19">
        <v>5</v>
      </c>
      <c r="O296" s="19" t="s">
        <v>10</v>
      </c>
      <c r="P296" s="19" t="s">
        <v>447</v>
      </c>
      <c r="Q296" s="19" t="s">
        <v>438</v>
      </c>
    </row>
    <row r="297" spans="1:17" s="19" customFormat="1" x14ac:dyDescent="0.2">
      <c r="A297" s="19" t="s">
        <v>432</v>
      </c>
      <c r="C297" s="19" t="str">
        <f t="shared" si="9"/>
        <v>28BC</v>
      </c>
      <c r="D297" s="19">
        <v>28</v>
      </c>
      <c r="E297" s="19" t="s">
        <v>467</v>
      </c>
      <c r="F297" s="19" t="s">
        <v>470</v>
      </c>
      <c r="G297" s="19" t="s">
        <v>196</v>
      </c>
      <c r="H297" s="19" t="s">
        <v>14</v>
      </c>
      <c r="I297" s="21">
        <v>3</v>
      </c>
      <c r="J297" s="5">
        <f t="shared" si="10"/>
        <v>6</v>
      </c>
      <c r="K297" s="21"/>
      <c r="L297" s="21"/>
      <c r="M297" s="21"/>
      <c r="N297" s="19">
        <v>5</v>
      </c>
      <c r="O297" s="19" t="s">
        <v>10</v>
      </c>
      <c r="P297" s="19" t="s">
        <v>447</v>
      </c>
    </row>
    <row r="298" spans="1:17" s="19" customFormat="1" x14ac:dyDescent="0.2">
      <c r="A298" s="19" t="s">
        <v>432</v>
      </c>
      <c r="C298" s="19" t="str">
        <f t="shared" si="9"/>
        <v>28BH</v>
      </c>
      <c r="D298" s="19">
        <v>28</v>
      </c>
      <c r="E298" s="19" t="s">
        <v>467</v>
      </c>
      <c r="F298" s="19" t="s">
        <v>470</v>
      </c>
      <c r="G298" s="19" t="s">
        <v>201</v>
      </c>
      <c r="H298" s="19" t="s">
        <v>14</v>
      </c>
      <c r="I298" s="21">
        <v>3</v>
      </c>
      <c r="J298" s="5">
        <f t="shared" si="10"/>
        <v>6</v>
      </c>
      <c r="K298" s="21"/>
      <c r="L298" s="21"/>
      <c r="M298" s="21"/>
      <c r="N298" s="19">
        <v>5</v>
      </c>
      <c r="O298" s="19" t="s">
        <v>10</v>
      </c>
      <c r="P298" s="19" t="s">
        <v>447</v>
      </c>
    </row>
    <row r="299" spans="1:17" s="19" customFormat="1" x14ac:dyDescent="0.2">
      <c r="A299" s="19" t="s">
        <v>432</v>
      </c>
      <c r="C299" s="19" t="str">
        <f t="shared" si="9"/>
        <v>28AM</v>
      </c>
      <c r="D299" s="19">
        <v>28</v>
      </c>
      <c r="E299" s="19" t="s">
        <v>467</v>
      </c>
      <c r="F299" s="19" t="s">
        <v>470</v>
      </c>
      <c r="G299" s="19" t="s">
        <v>131</v>
      </c>
      <c r="H299" s="19" t="s">
        <v>14</v>
      </c>
      <c r="I299" s="21">
        <v>3</v>
      </c>
      <c r="J299" s="5">
        <f t="shared" si="10"/>
        <v>6</v>
      </c>
      <c r="K299" s="21"/>
      <c r="L299" s="21"/>
      <c r="M299" s="21"/>
      <c r="N299" s="19">
        <v>6</v>
      </c>
      <c r="O299" s="19" t="s">
        <v>10</v>
      </c>
      <c r="P299" s="19" t="s">
        <v>447</v>
      </c>
      <c r="Q299" s="19" t="s">
        <v>435</v>
      </c>
    </row>
    <row r="300" spans="1:17" s="19" customFormat="1" x14ac:dyDescent="0.2">
      <c r="A300" s="19" t="s">
        <v>432</v>
      </c>
      <c r="C300" s="19" t="str">
        <f t="shared" si="9"/>
        <v>28BB</v>
      </c>
      <c r="D300" s="19">
        <v>28</v>
      </c>
      <c r="E300" s="19" t="s">
        <v>467</v>
      </c>
      <c r="F300" s="19" t="s">
        <v>470</v>
      </c>
      <c r="G300" s="19" t="s">
        <v>195</v>
      </c>
      <c r="H300" s="19" t="s">
        <v>14</v>
      </c>
      <c r="I300" s="21">
        <v>3</v>
      </c>
      <c r="J300" s="5">
        <f t="shared" si="10"/>
        <v>6</v>
      </c>
      <c r="K300" s="21"/>
      <c r="L300" s="21"/>
      <c r="M300" s="21"/>
      <c r="N300" s="19">
        <v>6</v>
      </c>
      <c r="O300" s="19" t="s">
        <v>10</v>
      </c>
      <c r="P300" s="19" t="s">
        <v>447</v>
      </c>
    </row>
    <row r="301" spans="1:17" s="19" customFormat="1" x14ac:dyDescent="0.2">
      <c r="A301" s="19" t="s">
        <v>432</v>
      </c>
      <c r="C301" s="19" t="str">
        <f t="shared" si="9"/>
        <v>28BE</v>
      </c>
      <c r="D301" s="19">
        <v>28</v>
      </c>
      <c r="E301" s="19" t="s">
        <v>467</v>
      </c>
      <c r="F301" s="19" t="s">
        <v>470</v>
      </c>
      <c r="G301" s="19" t="s">
        <v>198</v>
      </c>
      <c r="H301" s="19" t="s">
        <v>14</v>
      </c>
      <c r="I301" s="21">
        <v>3</v>
      </c>
      <c r="J301" s="5">
        <f t="shared" si="10"/>
        <v>6</v>
      </c>
      <c r="K301" s="21"/>
      <c r="L301" s="21"/>
      <c r="M301" s="21"/>
      <c r="N301" s="19">
        <v>6</v>
      </c>
      <c r="O301" s="19" t="s">
        <v>10</v>
      </c>
      <c r="P301" s="19" t="s">
        <v>447</v>
      </c>
    </row>
    <row r="302" spans="1:17" s="19" customFormat="1" x14ac:dyDescent="0.2">
      <c r="A302" s="19" t="s">
        <v>432</v>
      </c>
      <c r="C302" s="19" t="str">
        <f t="shared" si="9"/>
        <v>28A</v>
      </c>
      <c r="D302" s="19">
        <v>28</v>
      </c>
      <c r="E302" s="19" t="s">
        <v>467</v>
      </c>
      <c r="F302" s="19" t="s">
        <v>470</v>
      </c>
      <c r="G302" s="19" t="s">
        <v>8</v>
      </c>
      <c r="H302" s="19" t="s">
        <v>14</v>
      </c>
      <c r="I302" s="21">
        <v>4</v>
      </c>
      <c r="J302" s="5">
        <f t="shared" si="10"/>
        <v>8</v>
      </c>
      <c r="K302" s="21"/>
      <c r="L302" s="21"/>
      <c r="M302" s="21"/>
      <c r="N302" s="19">
        <v>5</v>
      </c>
      <c r="O302" s="19" t="s">
        <v>10</v>
      </c>
      <c r="P302" s="19" t="s">
        <v>447</v>
      </c>
      <c r="Q302" s="19" t="s">
        <v>434</v>
      </c>
    </row>
    <row r="303" spans="1:17" s="19" customFormat="1" x14ac:dyDescent="0.2">
      <c r="A303" s="19" t="s">
        <v>432</v>
      </c>
      <c r="C303" s="19" t="str">
        <f t="shared" si="9"/>
        <v>28AV</v>
      </c>
      <c r="D303" s="19">
        <v>28</v>
      </c>
      <c r="E303" s="19" t="s">
        <v>467</v>
      </c>
      <c r="F303" s="19" t="s">
        <v>470</v>
      </c>
      <c r="G303" s="19" t="s">
        <v>189</v>
      </c>
      <c r="H303" s="19" t="s">
        <v>14</v>
      </c>
      <c r="I303" s="21">
        <v>4</v>
      </c>
      <c r="J303" s="5">
        <f t="shared" si="10"/>
        <v>8</v>
      </c>
      <c r="K303" s="21"/>
      <c r="L303" s="21"/>
      <c r="M303" s="21"/>
      <c r="N303" s="19">
        <v>6</v>
      </c>
      <c r="O303" s="19" t="s">
        <v>10</v>
      </c>
      <c r="P303" s="19" t="s">
        <v>447</v>
      </c>
      <c r="Q303" s="19" t="s">
        <v>439</v>
      </c>
    </row>
    <row r="304" spans="1:17" s="19" customFormat="1" x14ac:dyDescent="0.2">
      <c r="A304" s="19" t="s">
        <v>430</v>
      </c>
      <c r="B304" s="19" t="s">
        <v>81</v>
      </c>
      <c r="C304" s="19" t="str">
        <f t="shared" si="9"/>
        <v>27D</v>
      </c>
      <c r="D304" s="19">
        <v>27</v>
      </c>
      <c r="E304" s="19" t="s">
        <v>467</v>
      </c>
      <c r="F304" s="19" t="s">
        <v>470</v>
      </c>
      <c r="G304" s="19" t="s">
        <v>20</v>
      </c>
      <c r="H304" s="19" t="s">
        <v>9</v>
      </c>
      <c r="I304" s="21">
        <v>1</v>
      </c>
      <c r="J304" s="21">
        <f>I304*5</f>
        <v>5</v>
      </c>
      <c r="K304" s="34" t="s">
        <v>484</v>
      </c>
      <c r="L304" s="29">
        <f>I304*5*250</f>
        <v>1250</v>
      </c>
      <c r="M304" s="29"/>
      <c r="N304" s="19">
        <v>0</v>
      </c>
      <c r="O304" s="19" t="s">
        <v>10</v>
      </c>
      <c r="P304" s="19" t="s">
        <v>60</v>
      </c>
    </row>
    <row r="305" spans="1:17" s="19" customFormat="1" x14ac:dyDescent="0.2">
      <c r="A305" s="19" t="s">
        <v>384</v>
      </c>
      <c r="B305" s="19" t="s">
        <v>385</v>
      </c>
      <c r="C305" s="19" t="str">
        <f t="shared" si="9"/>
        <v>20B</v>
      </c>
      <c r="D305" s="19">
        <v>20</v>
      </c>
      <c r="E305" s="19" t="s">
        <v>467</v>
      </c>
      <c r="F305" s="19" t="s">
        <v>470</v>
      </c>
      <c r="G305" s="19" t="s">
        <v>13</v>
      </c>
      <c r="H305" s="19" t="s">
        <v>14</v>
      </c>
      <c r="I305" s="20">
        <v>3</v>
      </c>
      <c r="J305" s="5">
        <f t="shared" ref="J305:J311" si="11">I305*2</f>
        <v>6</v>
      </c>
      <c r="K305" s="20"/>
      <c r="L305" s="20"/>
      <c r="M305" s="20"/>
      <c r="N305" s="19">
        <v>1</v>
      </c>
      <c r="O305" s="19" t="s">
        <v>10</v>
      </c>
      <c r="P305" s="19" t="s">
        <v>447</v>
      </c>
    </row>
    <row r="306" spans="1:17" s="19" customFormat="1" x14ac:dyDescent="0.2">
      <c r="A306" s="19" t="s">
        <v>384</v>
      </c>
      <c r="B306" s="19" t="s">
        <v>385</v>
      </c>
      <c r="C306" s="19" t="str">
        <f t="shared" si="9"/>
        <v>20A</v>
      </c>
      <c r="D306" s="19">
        <v>20</v>
      </c>
      <c r="E306" s="19" t="s">
        <v>467</v>
      </c>
      <c r="F306" s="19" t="s">
        <v>470</v>
      </c>
      <c r="G306" s="19" t="s">
        <v>8</v>
      </c>
      <c r="H306" s="19" t="s">
        <v>14</v>
      </c>
      <c r="I306" s="20">
        <v>3</v>
      </c>
      <c r="J306" s="5">
        <f t="shared" si="11"/>
        <v>6</v>
      </c>
      <c r="K306" s="20"/>
      <c r="L306" s="20"/>
      <c r="M306" s="20"/>
      <c r="N306" s="19">
        <v>2</v>
      </c>
      <c r="O306" s="19" t="s">
        <v>10</v>
      </c>
      <c r="P306" s="19" t="s">
        <v>447</v>
      </c>
    </row>
    <row r="307" spans="1:17" s="19" customFormat="1" x14ac:dyDescent="0.2">
      <c r="A307" s="19" t="s">
        <v>384</v>
      </c>
      <c r="B307" s="19" t="s">
        <v>385</v>
      </c>
      <c r="C307" s="19" t="str">
        <f t="shared" si="9"/>
        <v>20H</v>
      </c>
      <c r="D307" s="19">
        <v>20</v>
      </c>
      <c r="E307" s="19" t="s">
        <v>467</v>
      </c>
      <c r="F307" s="19" t="s">
        <v>470</v>
      </c>
      <c r="G307" s="19" t="s">
        <v>24</v>
      </c>
      <c r="H307" s="19" t="s">
        <v>14</v>
      </c>
      <c r="I307" s="20">
        <v>4</v>
      </c>
      <c r="J307" s="5">
        <f t="shared" si="11"/>
        <v>8</v>
      </c>
      <c r="K307" s="20"/>
      <c r="L307" s="20"/>
      <c r="M307" s="20"/>
      <c r="N307" s="19">
        <v>0</v>
      </c>
      <c r="O307" s="19" t="s">
        <v>10</v>
      </c>
      <c r="P307" s="19" t="s">
        <v>447</v>
      </c>
    </row>
    <row r="308" spans="1:17" s="19" customFormat="1" x14ac:dyDescent="0.2">
      <c r="A308" s="19" t="s">
        <v>384</v>
      </c>
      <c r="B308" s="19" t="s">
        <v>385</v>
      </c>
      <c r="C308" s="19" t="str">
        <f t="shared" si="9"/>
        <v>20F</v>
      </c>
      <c r="D308" s="19">
        <v>20</v>
      </c>
      <c r="E308" s="19" t="s">
        <v>467</v>
      </c>
      <c r="F308" s="19" t="s">
        <v>470</v>
      </c>
      <c r="G308" s="19" t="s">
        <v>21</v>
      </c>
      <c r="H308" s="19" t="s">
        <v>14</v>
      </c>
      <c r="I308" s="20">
        <v>4</v>
      </c>
      <c r="J308" s="5">
        <f t="shared" si="11"/>
        <v>8</v>
      </c>
      <c r="K308" s="20"/>
      <c r="L308" s="20"/>
      <c r="M308" s="20"/>
      <c r="N308" s="19">
        <v>1</v>
      </c>
      <c r="O308" s="19" t="s">
        <v>10</v>
      </c>
      <c r="P308" s="19" t="s">
        <v>447</v>
      </c>
    </row>
    <row r="309" spans="1:17" s="19" customFormat="1" x14ac:dyDescent="0.2">
      <c r="A309" s="19" t="s">
        <v>384</v>
      </c>
      <c r="B309" s="19" t="s">
        <v>385</v>
      </c>
      <c r="C309" s="19" t="str">
        <f t="shared" si="9"/>
        <v>20E</v>
      </c>
      <c r="D309" s="19">
        <v>20</v>
      </c>
      <c r="E309" s="19" t="s">
        <v>467</v>
      </c>
      <c r="F309" s="19" t="s">
        <v>470</v>
      </c>
      <c r="G309" s="19" t="s">
        <v>102</v>
      </c>
      <c r="H309" s="19" t="s">
        <v>14</v>
      </c>
      <c r="I309" s="20">
        <v>4</v>
      </c>
      <c r="J309" s="5">
        <f t="shared" si="11"/>
        <v>8</v>
      </c>
      <c r="K309" s="20"/>
      <c r="L309" s="20"/>
      <c r="M309" s="20"/>
      <c r="N309" s="19">
        <v>2</v>
      </c>
      <c r="O309" s="19" t="s">
        <v>10</v>
      </c>
      <c r="P309" s="19" t="s">
        <v>447</v>
      </c>
    </row>
    <row r="310" spans="1:17" s="19" customFormat="1" x14ac:dyDescent="0.2">
      <c r="A310" s="19" t="s">
        <v>384</v>
      </c>
      <c r="B310" s="19" t="s">
        <v>385</v>
      </c>
      <c r="C310" s="19" t="str">
        <f t="shared" si="9"/>
        <v>20I</v>
      </c>
      <c r="D310" s="19">
        <v>20</v>
      </c>
      <c r="E310" s="19" t="s">
        <v>467</v>
      </c>
      <c r="F310" s="19" t="s">
        <v>470</v>
      </c>
      <c r="G310" s="19" t="s">
        <v>25</v>
      </c>
      <c r="H310" s="19" t="s">
        <v>14</v>
      </c>
      <c r="I310" s="20">
        <v>4</v>
      </c>
      <c r="J310" s="5">
        <f t="shared" si="11"/>
        <v>8</v>
      </c>
      <c r="K310" s="20"/>
      <c r="L310" s="20"/>
      <c r="M310" s="20"/>
      <c r="N310" s="19">
        <v>3</v>
      </c>
      <c r="O310" s="19" t="s">
        <v>10</v>
      </c>
      <c r="P310" s="19" t="s">
        <v>447</v>
      </c>
    </row>
    <row r="311" spans="1:17" s="19" customFormat="1" x14ac:dyDescent="0.2">
      <c r="A311" s="19" t="s">
        <v>384</v>
      </c>
      <c r="B311" s="19" t="s">
        <v>385</v>
      </c>
      <c r="C311" s="19" t="str">
        <f t="shared" si="9"/>
        <v>20D</v>
      </c>
      <c r="D311" s="19">
        <v>20</v>
      </c>
      <c r="E311" s="19" t="s">
        <v>467</v>
      </c>
      <c r="F311" s="19" t="s">
        <v>470</v>
      </c>
      <c r="G311" s="19" t="s">
        <v>20</v>
      </c>
      <c r="H311" s="19" t="s">
        <v>14</v>
      </c>
      <c r="I311" s="20">
        <v>4</v>
      </c>
      <c r="J311" s="5">
        <f t="shared" si="11"/>
        <v>8</v>
      </c>
      <c r="K311" s="20"/>
      <c r="L311" s="20"/>
      <c r="M311" s="20"/>
      <c r="N311" s="19">
        <v>4</v>
      </c>
      <c r="O311" s="19" t="s">
        <v>10</v>
      </c>
      <c r="P311" s="19" t="s">
        <v>447</v>
      </c>
    </row>
    <row r="312" spans="1:17" s="19" customFormat="1" hidden="1" x14ac:dyDescent="0.2">
      <c r="A312" s="19" t="s">
        <v>322</v>
      </c>
      <c r="B312" s="19" t="s">
        <v>90</v>
      </c>
      <c r="C312" s="19" t="str">
        <f t="shared" si="9"/>
        <v>12Y</v>
      </c>
      <c r="D312" s="19">
        <v>12</v>
      </c>
      <c r="E312" s="19" t="s">
        <v>467</v>
      </c>
      <c r="F312" s="22" t="s">
        <v>480</v>
      </c>
      <c r="G312" s="19" t="s">
        <v>43</v>
      </c>
      <c r="H312" s="19" t="s">
        <v>9</v>
      </c>
      <c r="I312" s="20">
        <v>2</v>
      </c>
      <c r="J312" s="20"/>
      <c r="K312" s="35"/>
      <c r="L312" s="29">
        <f>I312*5*250</f>
        <v>2500</v>
      </c>
      <c r="M312" s="29"/>
      <c r="N312" s="19">
        <v>3</v>
      </c>
      <c r="O312" s="19" t="s">
        <v>10</v>
      </c>
      <c r="P312" s="19" t="s">
        <v>447</v>
      </c>
    </row>
    <row r="313" spans="1:17" s="19" customFormat="1" x14ac:dyDescent="0.2">
      <c r="A313" s="19" t="s">
        <v>384</v>
      </c>
      <c r="C313" s="19" t="str">
        <f t="shared" si="9"/>
        <v>27AD</v>
      </c>
      <c r="D313" s="19">
        <v>27</v>
      </c>
      <c r="E313" s="19" t="s">
        <v>467</v>
      </c>
      <c r="F313" s="19" t="s">
        <v>470</v>
      </c>
      <c r="G313" s="19" t="s">
        <v>48</v>
      </c>
      <c r="H313" s="19" t="s">
        <v>14</v>
      </c>
      <c r="I313" s="21">
        <v>2</v>
      </c>
      <c r="J313" s="5">
        <f>I313*2</f>
        <v>4</v>
      </c>
      <c r="K313" s="21"/>
      <c r="L313" s="21"/>
      <c r="M313" s="21"/>
      <c r="N313" s="19">
        <v>1</v>
      </c>
      <c r="O313" s="19" t="s">
        <v>10</v>
      </c>
      <c r="P313" s="19" t="s">
        <v>447</v>
      </c>
      <c r="Q313" s="19" t="s">
        <v>425</v>
      </c>
    </row>
    <row r="314" spans="1:17" s="19" customFormat="1" x14ac:dyDescent="0.2">
      <c r="A314" s="19" t="s">
        <v>384</v>
      </c>
      <c r="C314" s="19" t="str">
        <f t="shared" si="9"/>
        <v>27AH</v>
      </c>
      <c r="D314" s="19">
        <v>27</v>
      </c>
      <c r="E314" s="19" t="s">
        <v>467</v>
      </c>
      <c r="F314" s="19" t="s">
        <v>470</v>
      </c>
      <c r="G314" s="19" t="s">
        <v>52</v>
      </c>
      <c r="H314" s="19" t="s">
        <v>14</v>
      </c>
      <c r="I314" s="21">
        <v>2</v>
      </c>
      <c r="J314" s="5">
        <f>I314*2</f>
        <v>4</v>
      </c>
      <c r="K314" s="21"/>
      <c r="L314" s="21"/>
      <c r="M314" s="21"/>
      <c r="N314" s="19">
        <v>1</v>
      </c>
      <c r="O314" s="19" t="s">
        <v>10</v>
      </c>
      <c r="P314" s="19" t="s">
        <v>447</v>
      </c>
    </row>
    <row r="315" spans="1:17" s="19" customFormat="1" hidden="1" x14ac:dyDescent="0.2">
      <c r="A315" s="19" t="s">
        <v>325</v>
      </c>
      <c r="B315" s="19" t="s">
        <v>74</v>
      </c>
      <c r="C315" s="19" t="str">
        <f t="shared" ref="C315:C346" si="12">D315&amp;G315</f>
        <v>12DD</v>
      </c>
      <c r="D315" s="19">
        <v>12</v>
      </c>
      <c r="E315" s="19" t="s">
        <v>467</v>
      </c>
      <c r="F315" s="22" t="s">
        <v>480</v>
      </c>
      <c r="G315" s="19" t="s">
        <v>276</v>
      </c>
      <c r="H315" s="19" t="s">
        <v>9</v>
      </c>
      <c r="I315" s="20">
        <v>1</v>
      </c>
      <c r="J315" s="20"/>
      <c r="K315" s="35"/>
      <c r="L315" s="29">
        <f>I315*5*250</f>
        <v>1250</v>
      </c>
      <c r="M315" s="29"/>
      <c r="N315" s="19">
        <v>2</v>
      </c>
      <c r="O315" s="19" t="s">
        <v>10</v>
      </c>
      <c r="P315" s="19" t="s">
        <v>447</v>
      </c>
      <c r="Q315" s="19" t="s">
        <v>294</v>
      </c>
    </row>
    <row r="316" spans="1:17" s="19" customFormat="1" hidden="1" x14ac:dyDescent="0.2">
      <c r="A316" s="19" t="s">
        <v>325</v>
      </c>
      <c r="B316" s="19" t="s">
        <v>74</v>
      </c>
      <c r="C316" s="19" t="str">
        <f t="shared" si="12"/>
        <v>12CC</v>
      </c>
      <c r="D316" s="19">
        <v>12</v>
      </c>
      <c r="E316" s="19" t="s">
        <v>467</v>
      </c>
      <c r="F316" s="22" t="s">
        <v>480</v>
      </c>
      <c r="G316" s="19" t="s">
        <v>275</v>
      </c>
      <c r="H316" s="19" t="s">
        <v>9</v>
      </c>
      <c r="I316" s="20">
        <v>2</v>
      </c>
      <c r="J316" s="20"/>
      <c r="K316" s="35"/>
      <c r="L316" s="29">
        <f>I316*5*250</f>
        <v>2500</v>
      </c>
      <c r="M316" s="29"/>
      <c r="N316" s="19">
        <v>7</v>
      </c>
      <c r="O316" s="19" t="s">
        <v>10</v>
      </c>
      <c r="P316" s="19" t="s">
        <v>447</v>
      </c>
      <c r="Q316" s="19" t="s">
        <v>294</v>
      </c>
    </row>
    <row r="317" spans="1:17" s="19" customFormat="1" x14ac:dyDescent="0.2">
      <c r="A317" s="19" t="s">
        <v>384</v>
      </c>
      <c r="C317" s="19" t="str">
        <f t="shared" si="12"/>
        <v>27AE</v>
      </c>
      <c r="D317" s="19">
        <v>27</v>
      </c>
      <c r="E317" s="19" t="s">
        <v>467</v>
      </c>
      <c r="F317" s="19" t="s">
        <v>470</v>
      </c>
      <c r="G317" s="19" t="s">
        <v>49</v>
      </c>
      <c r="H317" s="19" t="s">
        <v>14</v>
      </c>
      <c r="I317" s="21">
        <v>2</v>
      </c>
      <c r="J317" s="5">
        <f t="shared" ref="J317:J329" si="13">I317*2</f>
        <v>4</v>
      </c>
      <c r="K317" s="21"/>
      <c r="L317" s="21"/>
      <c r="M317" s="21"/>
      <c r="N317" s="19">
        <v>3</v>
      </c>
      <c r="O317" s="19" t="s">
        <v>10</v>
      </c>
      <c r="P317" s="19" t="s">
        <v>447</v>
      </c>
      <c r="Q317" s="19" t="s">
        <v>423</v>
      </c>
    </row>
    <row r="318" spans="1:17" s="19" customFormat="1" x14ac:dyDescent="0.2">
      <c r="A318" s="19" t="s">
        <v>384</v>
      </c>
      <c r="C318" s="19" t="str">
        <f t="shared" si="12"/>
        <v>27T</v>
      </c>
      <c r="D318" s="19">
        <v>27</v>
      </c>
      <c r="E318" s="19" t="s">
        <v>467</v>
      </c>
      <c r="F318" s="19" t="s">
        <v>470</v>
      </c>
      <c r="G318" s="19" t="s">
        <v>38</v>
      </c>
      <c r="H318" s="19" t="s">
        <v>14</v>
      </c>
      <c r="I318" s="21">
        <v>3</v>
      </c>
      <c r="J318" s="5">
        <f t="shared" si="13"/>
        <v>6</v>
      </c>
      <c r="K318" s="21"/>
      <c r="L318" s="21"/>
      <c r="M318" s="21"/>
      <c r="N318" s="19">
        <v>1</v>
      </c>
      <c r="O318" s="19" t="s">
        <v>10</v>
      </c>
      <c r="P318" s="19" t="s">
        <v>447</v>
      </c>
      <c r="Q318" s="19" t="s">
        <v>423</v>
      </c>
    </row>
    <row r="319" spans="1:17" s="19" customFormat="1" x14ac:dyDescent="0.2">
      <c r="A319" s="19" t="s">
        <v>384</v>
      </c>
      <c r="C319" s="19" t="str">
        <f t="shared" si="12"/>
        <v>27V</v>
      </c>
      <c r="D319" s="19">
        <v>27</v>
      </c>
      <c r="E319" s="19" t="s">
        <v>467</v>
      </c>
      <c r="F319" s="19" t="s">
        <v>470</v>
      </c>
      <c r="G319" s="19" t="s">
        <v>40</v>
      </c>
      <c r="H319" s="19" t="s">
        <v>14</v>
      </c>
      <c r="I319" s="21">
        <v>3</v>
      </c>
      <c r="J319" s="5">
        <f t="shared" si="13"/>
        <v>6</v>
      </c>
      <c r="K319" s="21"/>
      <c r="L319" s="21"/>
      <c r="M319" s="21"/>
      <c r="N319" s="19">
        <v>1</v>
      </c>
      <c r="O319" s="19" t="s">
        <v>10</v>
      </c>
      <c r="P319" s="19" t="s">
        <v>447</v>
      </c>
    </row>
    <row r="320" spans="1:17" s="19" customFormat="1" x14ac:dyDescent="0.2">
      <c r="A320" s="19" t="s">
        <v>384</v>
      </c>
      <c r="C320" s="19" t="str">
        <f t="shared" si="12"/>
        <v>27U</v>
      </c>
      <c r="D320" s="19">
        <v>27</v>
      </c>
      <c r="E320" s="19" t="s">
        <v>467</v>
      </c>
      <c r="F320" s="19" t="s">
        <v>470</v>
      </c>
      <c r="G320" s="19" t="s">
        <v>39</v>
      </c>
      <c r="H320" s="19" t="s">
        <v>14</v>
      </c>
      <c r="I320" s="21">
        <v>3</v>
      </c>
      <c r="J320" s="5">
        <f t="shared" si="13"/>
        <v>6</v>
      </c>
      <c r="K320" s="21"/>
      <c r="L320" s="21"/>
      <c r="M320" s="21"/>
      <c r="N320" s="19">
        <v>2</v>
      </c>
      <c r="O320" s="19" t="s">
        <v>10</v>
      </c>
      <c r="P320" s="19" t="s">
        <v>447</v>
      </c>
    </row>
    <row r="321" spans="1:17" s="19" customFormat="1" x14ac:dyDescent="0.2">
      <c r="A321" s="19" t="s">
        <v>384</v>
      </c>
      <c r="C321" s="19" t="str">
        <f t="shared" si="12"/>
        <v>27Z</v>
      </c>
      <c r="D321" s="19">
        <v>27</v>
      </c>
      <c r="E321" s="19" t="s">
        <v>467</v>
      </c>
      <c r="F321" s="19" t="s">
        <v>470</v>
      </c>
      <c r="G321" s="19" t="s">
        <v>44</v>
      </c>
      <c r="H321" s="19" t="s">
        <v>14</v>
      </c>
      <c r="I321" s="21">
        <v>4</v>
      </c>
      <c r="J321" s="5">
        <f t="shared" si="13"/>
        <v>8</v>
      </c>
      <c r="K321" s="21"/>
      <c r="L321" s="21"/>
      <c r="M321" s="21"/>
      <c r="N321" s="19">
        <v>0</v>
      </c>
      <c r="O321" s="19" t="s">
        <v>10</v>
      </c>
      <c r="P321" s="19" t="s">
        <v>447</v>
      </c>
    </row>
    <row r="322" spans="1:17" s="19" customFormat="1" x14ac:dyDescent="0.2">
      <c r="A322" s="19" t="s">
        <v>384</v>
      </c>
      <c r="C322" s="19" t="str">
        <f t="shared" si="12"/>
        <v>27AF</v>
      </c>
      <c r="D322" s="19">
        <v>27</v>
      </c>
      <c r="E322" s="19" t="s">
        <v>467</v>
      </c>
      <c r="F322" s="19" t="s">
        <v>470</v>
      </c>
      <c r="G322" s="19" t="s">
        <v>50</v>
      </c>
      <c r="H322" s="19" t="s">
        <v>14</v>
      </c>
      <c r="I322" s="21">
        <v>4</v>
      </c>
      <c r="J322" s="5">
        <f t="shared" si="13"/>
        <v>8</v>
      </c>
      <c r="K322" s="21"/>
      <c r="L322" s="21"/>
      <c r="M322" s="21"/>
      <c r="N322" s="19">
        <v>0</v>
      </c>
      <c r="O322" s="19" t="s">
        <v>10</v>
      </c>
      <c r="P322" s="19" t="s">
        <v>447</v>
      </c>
    </row>
    <row r="323" spans="1:17" s="19" customFormat="1" x14ac:dyDescent="0.2">
      <c r="A323" s="19" t="s">
        <v>384</v>
      </c>
      <c r="C323" s="19" t="str">
        <f t="shared" si="12"/>
        <v>27W</v>
      </c>
      <c r="D323" s="19">
        <v>27</v>
      </c>
      <c r="E323" s="19" t="s">
        <v>467</v>
      </c>
      <c r="F323" s="19" t="s">
        <v>470</v>
      </c>
      <c r="G323" s="19" t="s">
        <v>41</v>
      </c>
      <c r="H323" s="19" t="s">
        <v>14</v>
      </c>
      <c r="I323" s="21">
        <v>4</v>
      </c>
      <c r="J323" s="5">
        <f t="shared" si="13"/>
        <v>8</v>
      </c>
      <c r="K323" s="21"/>
      <c r="L323" s="21"/>
      <c r="M323" s="21"/>
      <c r="N323" s="19">
        <v>2</v>
      </c>
      <c r="O323" s="19" t="s">
        <v>10</v>
      </c>
      <c r="P323" s="19" t="s">
        <v>447</v>
      </c>
      <c r="Q323" s="19" t="s">
        <v>425</v>
      </c>
    </row>
    <row r="324" spans="1:17" s="19" customFormat="1" x14ac:dyDescent="0.2">
      <c r="A324" s="19" t="s">
        <v>384</v>
      </c>
      <c r="C324" s="19" t="str">
        <f t="shared" si="12"/>
        <v>27X</v>
      </c>
      <c r="D324" s="19">
        <v>27</v>
      </c>
      <c r="E324" s="19" t="s">
        <v>467</v>
      </c>
      <c r="F324" s="19" t="s">
        <v>470</v>
      </c>
      <c r="G324" s="19" t="s">
        <v>42</v>
      </c>
      <c r="H324" s="19" t="s">
        <v>14</v>
      </c>
      <c r="I324" s="21">
        <v>4</v>
      </c>
      <c r="J324" s="5">
        <f t="shared" si="13"/>
        <v>8</v>
      </c>
      <c r="K324" s="21"/>
      <c r="L324" s="21"/>
      <c r="M324" s="21"/>
      <c r="N324" s="19">
        <v>3</v>
      </c>
      <c r="O324" s="19" t="s">
        <v>10</v>
      </c>
      <c r="P324" s="19" t="s">
        <v>447</v>
      </c>
      <c r="Q324" s="19" t="s">
        <v>426</v>
      </c>
    </row>
    <row r="325" spans="1:17" s="19" customFormat="1" x14ac:dyDescent="0.2">
      <c r="A325" s="19" t="s">
        <v>384</v>
      </c>
      <c r="C325" s="19" t="str">
        <f t="shared" si="12"/>
        <v>27AC</v>
      </c>
      <c r="D325" s="19">
        <v>27</v>
      </c>
      <c r="E325" s="19" t="s">
        <v>467</v>
      </c>
      <c r="F325" s="19" t="s">
        <v>470</v>
      </c>
      <c r="G325" s="19" t="s">
        <v>47</v>
      </c>
      <c r="H325" s="19" t="s">
        <v>14</v>
      </c>
      <c r="I325" s="21">
        <v>4</v>
      </c>
      <c r="J325" s="5">
        <f t="shared" si="13"/>
        <v>8</v>
      </c>
      <c r="K325" s="21"/>
      <c r="L325" s="21"/>
      <c r="M325" s="21"/>
      <c r="N325" s="19">
        <v>3</v>
      </c>
      <c r="O325" s="19" t="s">
        <v>10</v>
      </c>
      <c r="P325" s="19" t="s">
        <v>447</v>
      </c>
    </row>
    <row r="326" spans="1:17" s="19" customFormat="1" x14ac:dyDescent="0.2">
      <c r="A326" s="19" t="s">
        <v>384</v>
      </c>
      <c r="C326" s="19" t="str">
        <f t="shared" si="12"/>
        <v>27AG</v>
      </c>
      <c r="D326" s="19">
        <v>27</v>
      </c>
      <c r="E326" s="19" t="s">
        <v>467</v>
      </c>
      <c r="F326" s="19" t="s">
        <v>470</v>
      </c>
      <c r="G326" s="19" t="s">
        <v>51</v>
      </c>
      <c r="H326" s="19" t="s">
        <v>14</v>
      </c>
      <c r="I326" s="21">
        <v>4</v>
      </c>
      <c r="J326" s="5">
        <f t="shared" si="13"/>
        <v>8</v>
      </c>
      <c r="K326" s="21"/>
      <c r="L326" s="21"/>
      <c r="M326" s="21"/>
      <c r="N326" s="19">
        <v>3</v>
      </c>
      <c r="O326" s="19" t="s">
        <v>10</v>
      </c>
      <c r="P326" s="19" t="s">
        <v>447</v>
      </c>
    </row>
    <row r="327" spans="1:17" s="19" customFormat="1" x14ac:dyDescent="0.2">
      <c r="A327" s="19" t="s">
        <v>384</v>
      </c>
      <c r="C327" s="19" t="str">
        <f t="shared" si="12"/>
        <v>27AB</v>
      </c>
      <c r="D327" s="19">
        <v>27</v>
      </c>
      <c r="E327" s="19" t="s">
        <v>467</v>
      </c>
      <c r="F327" s="19" t="s">
        <v>470</v>
      </c>
      <c r="G327" s="19" t="s">
        <v>46</v>
      </c>
      <c r="H327" s="19" t="s">
        <v>14</v>
      </c>
      <c r="I327" s="21">
        <v>4</v>
      </c>
      <c r="J327" s="5">
        <f t="shared" si="13"/>
        <v>8</v>
      </c>
      <c r="K327" s="21"/>
      <c r="L327" s="21"/>
      <c r="M327" s="21"/>
      <c r="N327" s="19">
        <v>4</v>
      </c>
      <c r="O327" s="19" t="s">
        <v>10</v>
      </c>
      <c r="P327" s="19" t="s">
        <v>447</v>
      </c>
    </row>
    <row r="328" spans="1:17" s="19" customFormat="1" x14ac:dyDescent="0.2">
      <c r="A328" s="19" t="s">
        <v>384</v>
      </c>
      <c r="C328" s="19" t="str">
        <f t="shared" si="12"/>
        <v>27Y</v>
      </c>
      <c r="D328" s="19">
        <v>27</v>
      </c>
      <c r="E328" s="19" t="s">
        <v>467</v>
      </c>
      <c r="F328" s="19" t="s">
        <v>470</v>
      </c>
      <c r="G328" s="19" t="s">
        <v>43</v>
      </c>
      <c r="H328" s="19" t="s">
        <v>14</v>
      </c>
      <c r="I328" s="21">
        <v>4</v>
      </c>
      <c r="J328" s="5">
        <f t="shared" si="13"/>
        <v>8</v>
      </c>
      <c r="K328" s="21"/>
      <c r="L328" s="21"/>
      <c r="M328" s="21"/>
      <c r="N328" s="19">
        <v>6</v>
      </c>
      <c r="O328" s="19" t="s">
        <v>10</v>
      </c>
      <c r="P328" s="19" t="s">
        <v>447</v>
      </c>
      <c r="Q328" s="19" t="s">
        <v>427</v>
      </c>
    </row>
    <row r="329" spans="1:17" s="19" customFormat="1" x14ac:dyDescent="0.2">
      <c r="A329" s="19" t="s">
        <v>384</v>
      </c>
      <c r="C329" s="19" t="str">
        <f t="shared" si="12"/>
        <v>27AA</v>
      </c>
      <c r="D329" s="19">
        <v>27</v>
      </c>
      <c r="E329" s="19" t="s">
        <v>467</v>
      </c>
      <c r="F329" s="19" t="s">
        <v>470</v>
      </c>
      <c r="G329" s="19" t="s">
        <v>45</v>
      </c>
      <c r="H329" s="19" t="s">
        <v>14</v>
      </c>
      <c r="I329" s="21">
        <v>4</v>
      </c>
      <c r="J329" s="5">
        <f t="shared" si="13"/>
        <v>8</v>
      </c>
      <c r="K329" s="21"/>
      <c r="L329" s="21"/>
      <c r="M329" s="21"/>
      <c r="N329" s="19">
        <v>7</v>
      </c>
      <c r="O329" s="19" t="s">
        <v>10</v>
      </c>
      <c r="P329" s="19" t="s">
        <v>447</v>
      </c>
      <c r="Q329" s="19" t="s">
        <v>428</v>
      </c>
    </row>
    <row r="330" spans="1:17" s="19" customFormat="1" x14ac:dyDescent="0.2">
      <c r="A330" s="19" t="s">
        <v>431</v>
      </c>
      <c r="C330" s="19" t="str">
        <f t="shared" si="12"/>
        <v>27A</v>
      </c>
      <c r="D330" s="19">
        <v>27</v>
      </c>
      <c r="E330" s="19" t="s">
        <v>467</v>
      </c>
      <c r="F330" s="19" t="s">
        <v>470</v>
      </c>
      <c r="G330" s="19" t="s">
        <v>8</v>
      </c>
      <c r="H330" s="19" t="s">
        <v>9</v>
      </c>
      <c r="I330" s="21">
        <v>2</v>
      </c>
      <c r="J330" s="21">
        <f t="shared" ref="J330:J338" si="14">I330*5</f>
        <v>10</v>
      </c>
      <c r="K330" s="34" t="s">
        <v>484</v>
      </c>
      <c r="L330" s="29">
        <f t="shared" ref="L330:L338" si="15">I330*5*250</f>
        <v>2500</v>
      </c>
      <c r="M330" s="29"/>
      <c r="N330" s="19">
        <v>12</v>
      </c>
      <c r="O330" s="19" t="s">
        <v>10</v>
      </c>
      <c r="P330" s="19" t="s">
        <v>447</v>
      </c>
    </row>
    <row r="331" spans="1:17" s="19" customFormat="1" x14ac:dyDescent="0.2">
      <c r="A331" s="19" t="s">
        <v>431</v>
      </c>
      <c r="C331" s="19" t="str">
        <f t="shared" si="12"/>
        <v>28BJ</v>
      </c>
      <c r="D331" s="19">
        <v>28</v>
      </c>
      <c r="E331" s="19" t="s">
        <v>467</v>
      </c>
      <c r="F331" s="19" t="s">
        <v>470</v>
      </c>
      <c r="G331" s="19" t="s">
        <v>203</v>
      </c>
      <c r="H331" s="19" t="s">
        <v>9</v>
      </c>
      <c r="I331" s="21">
        <v>2</v>
      </c>
      <c r="J331" s="21">
        <f t="shared" si="14"/>
        <v>10</v>
      </c>
      <c r="K331" s="34" t="s">
        <v>484</v>
      </c>
      <c r="L331" s="29">
        <f t="shared" si="15"/>
        <v>2500</v>
      </c>
      <c r="M331" s="29"/>
      <c r="N331" s="19">
        <v>12</v>
      </c>
      <c r="O331" s="19" t="s">
        <v>10</v>
      </c>
      <c r="P331" s="19" t="s">
        <v>61</v>
      </c>
    </row>
    <row r="332" spans="1:17" s="19" customFormat="1" x14ac:dyDescent="0.2">
      <c r="A332" s="19" t="s">
        <v>431</v>
      </c>
      <c r="C332" s="19" t="str">
        <f t="shared" si="12"/>
        <v>28BL</v>
      </c>
      <c r="D332" s="19">
        <v>28</v>
      </c>
      <c r="E332" s="19" t="s">
        <v>467</v>
      </c>
      <c r="F332" s="19" t="s">
        <v>470</v>
      </c>
      <c r="G332" s="19" t="s">
        <v>205</v>
      </c>
      <c r="H332" s="19" t="s">
        <v>9</v>
      </c>
      <c r="I332" s="21">
        <v>2</v>
      </c>
      <c r="J332" s="21">
        <f t="shared" si="14"/>
        <v>10</v>
      </c>
      <c r="K332" s="34" t="s">
        <v>484</v>
      </c>
      <c r="L332" s="29">
        <f t="shared" si="15"/>
        <v>2500</v>
      </c>
      <c r="M332" s="29"/>
      <c r="N332" s="19">
        <v>16</v>
      </c>
      <c r="O332" s="19" t="s">
        <v>10</v>
      </c>
      <c r="P332" s="19" t="s">
        <v>61</v>
      </c>
    </row>
    <row r="333" spans="1:17" s="19" customFormat="1" x14ac:dyDescent="0.2">
      <c r="A333" s="19" t="s">
        <v>431</v>
      </c>
      <c r="C333" s="19" t="str">
        <f t="shared" si="12"/>
        <v>28BK</v>
      </c>
      <c r="D333" s="19">
        <v>28</v>
      </c>
      <c r="E333" s="19" t="s">
        <v>467</v>
      </c>
      <c r="F333" s="19" t="s">
        <v>470</v>
      </c>
      <c r="G333" s="19" t="s">
        <v>204</v>
      </c>
      <c r="H333" s="19" t="s">
        <v>9</v>
      </c>
      <c r="I333" s="21">
        <v>2</v>
      </c>
      <c r="J333" s="21">
        <f t="shared" si="14"/>
        <v>10</v>
      </c>
      <c r="K333" s="34" t="s">
        <v>484</v>
      </c>
      <c r="L333" s="29">
        <f t="shared" si="15"/>
        <v>2500</v>
      </c>
      <c r="M333" s="29"/>
      <c r="N333" s="19">
        <v>19</v>
      </c>
      <c r="O333" s="19" t="s">
        <v>10</v>
      </c>
      <c r="P333" s="19" t="s">
        <v>61</v>
      </c>
    </row>
    <row r="334" spans="1:17" s="19" customFormat="1" x14ac:dyDescent="0.2">
      <c r="A334" s="19" t="s">
        <v>431</v>
      </c>
      <c r="C334" s="19" t="str">
        <f t="shared" si="12"/>
        <v>28BI</v>
      </c>
      <c r="D334" s="19">
        <v>28</v>
      </c>
      <c r="E334" s="19" t="s">
        <v>467</v>
      </c>
      <c r="F334" s="19" t="s">
        <v>470</v>
      </c>
      <c r="G334" s="19" t="s">
        <v>202</v>
      </c>
      <c r="H334" s="19" t="s">
        <v>9</v>
      </c>
      <c r="I334" s="21">
        <v>2</v>
      </c>
      <c r="J334" s="21">
        <f t="shared" si="14"/>
        <v>10</v>
      </c>
      <c r="K334" s="34" t="s">
        <v>484</v>
      </c>
      <c r="L334" s="29">
        <f t="shared" si="15"/>
        <v>2500</v>
      </c>
      <c r="M334" s="29"/>
      <c r="N334" s="19">
        <v>27</v>
      </c>
      <c r="O334" s="19" t="s">
        <v>10</v>
      </c>
      <c r="P334" s="19" t="s">
        <v>61</v>
      </c>
    </row>
    <row r="335" spans="1:17" s="19" customFormat="1" x14ac:dyDescent="0.2">
      <c r="A335" s="19" t="s">
        <v>431</v>
      </c>
      <c r="C335" s="19" t="str">
        <f t="shared" si="12"/>
        <v>34A</v>
      </c>
      <c r="D335" s="19">
        <v>34</v>
      </c>
      <c r="E335" s="19" t="s">
        <v>467</v>
      </c>
      <c r="F335" s="19" t="s">
        <v>470</v>
      </c>
      <c r="G335" s="19" t="s">
        <v>8</v>
      </c>
      <c r="H335" s="19" t="s">
        <v>9</v>
      </c>
      <c r="I335" s="20">
        <v>2</v>
      </c>
      <c r="J335" s="21">
        <f t="shared" si="14"/>
        <v>10</v>
      </c>
      <c r="K335" s="34" t="s">
        <v>484</v>
      </c>
      <c r="L335" s="29">
        <f t="shared" si="15"/>
        <v>2500</v>
      </c>
      <c r="M335" s="29"/>
      <c r="N335" s="19">
        <v>9</v>
      </c>
      <c r="O335" s="19" t="s">
        <v>10</v>
      </c>
      <c r="P335" s="19" t="s">
        <v>447</v>
      </c>
    </row>
    <row r="336" spans="1:17" s="19" customFormat="1" x14ac:dyDescent="0.2">
      <c r="A336" s="19" t="s">
        <v>431</v>
      </c>
      <c r="C336" s="19" t="str">
        <f t="shared" si="12"/>
        <v>34B</v>
      </c>
      <c r="D336" s="19">
        <v>34</v>
      </c>
      <c r="E336" s="19" t="s">
        <v>467</v>
      </c>
      <c r="F336" s="19" t="s">
        <v>470</v>
      </c>
      <c r="G336" s="19" t="s">
        <v>13</v>
      </c>
      <c r="H336" s="19" t="s">
        <v>9</v>
      </c>
      <c r="I336" s="20">
        <v>2</v>
      </c>
      <c r="J336" s="21">
        <f t="shared" si="14"/>
        <v>10</v>
      </c>
      <c r="K336" s="34" t="s">
        <v>484</v>
      </c>
      <c r="L336" s="29">
        <f t="shared" si="15"/>
        <v>2500</v>
      </c>
      <c r="M336" s="29"/>
      <c r="N336" s="19">
        <v>13</v>
      </c>
      <c r="O336" s="19" t="s">
        <v>10</v>
      </c>
      <c r="P336" s="19" t="s">
        <v>447</v>
      </c>
    </row>
    <row r="337" spans="1:17" s="19" customFormat="1" x14ac:dyDescent="0.2">
      <c r="A337" s="19" t="s">
        <v>431</v>
      </c>
      <c r="C337" s="19" t="str">
        <f t="shared" si="12"/>
        <v>35A</v>
      </c>
      <c r="D337" s="19">
        <v>35</v>
      </c>
      <c r="E337" s="19" t="s">
        <v>467</v>
      </c>
      <c r="F337" s="19" t="s">
        <v>470</v>
      </c>
      <c r="G337" s="19" t="s">
        <v>8</v>
      </c>
      <c r="H337" s="19" t="s">
        <v>9</v>
      </c>
      <c r="I337" s="20">
        <v>1</v>
      </c>
      <c r="J337" s="21">
        <f t="shared" si="14"/>
        <v>5</v>
      </c>
      <c r="K337" s="34" t="s">
        <v>484</v>
      </c>
      <c r="L337" s="29">
        <f t="shared" si="15"/>
        <v>1250</v>
      </c>
      <c r="M337" s="29"/>
      <c r="N337" s="19">
        <v>6</v>
      </c>
      <c r="O337" s="19" t="s">
        <v>10</v>
      </c>
      <c r="P337" s="19" t="s">
        <v>56</v>
      </c>
    </row>
    <row r="338" spans="1:17" s="19" customFormat="1" x14ac:dyDescent="0.2">
      <c r="A338" s="19" t="s">
        <v>431</v>
      </c>
      <c r="C338" s="19" t="str">
        <f t="shared" si="12"/>
        <v>35B</v>
      </c>
      <c r="D338" s="19">
        <v>35</v>
      </c>
      <c r="E338" s="19" t="s">
        <v>467</v>
      </c>
      <c r="F338" s="19" t="s">
        <v>470</v>
      </c>
      <c r="G338" s="19" t="s">
        <v>13</v>
      </c>
      <c r="H338" s="19" t="s">
        <v>9</v>
      </c>
      <c r="I338" s="20">
        <v>2</v>
      </c>
      <c r="J338" s="21">
        <f t="shared" si="14"/>
        <v>10</v>
      </c>
      <c r="K338" s="34" t="s">
        <v>484</v>
      </c>
      <c r="L338" s="29">
        <f t="shared" si="15"/>
        <v>2500</v>
      </c>
      <c r="M338" s="29"/>
      <c r="N338" s="19">
        <v>10</v>
      </c>
      <c r="O338" s="19" t="s">
        <v>10</v>
      </c>
      <c r="P338" s="19" t="s">
        <v>447</v>
      </c>
    </row>
    <row r="339" spans="1:17" s="19" customFormat="1" x14ac:dyDescent="0.2">
      <c r="A339" s="19" t="s">
        <v>379</v>
      </c>
      <c r="B339" s="19" t="s">
        <v>90</v>
      </c>
      <c r="C339" s="19" t="str">
        <f t="shared" si="12"/>
        <v>19N</v>
      </c>
      <c r="D339" s="19">
        <v>19</v>
      </c>
      <c r="E339" s="19" t="s">
        <v>467</v>
      </c>
      <c r="F339" s="19" t="s">
        <v>470</v>
      </c>
      <c r="G339" s="19" t="s">
        <v>32</v>
      </c>
      <c r="H339" s="19" t="s">
        <v>103</v>
      </c>
      <c r="I339" s="23">
        <v>40</v>
      </c>
      <c r="J339" s="24">
        <f>I339</f>
        <v>40</v>
      </c>
      <c r="K339" s="34" t="s">
        <v>484</v>
      </c>
      <c r="L339" s="30">
        <f>I339/2*250</f>
        <v>5000</v>
      </c>
      <c r="M339" s="30"/>
      <c r="N339" s="19">
        <v>14</v>
      </c>
      <c r="O339" s="19" t="s">
        <v>10</v>
      </c>
      <c r="P339" s="19" t="s">
        <v>60</v>
      </c>
      <c r="Q339" s="19" t="s">
        <v>450</v>
      </c>
    </row>
    <row r="340" spans="1:17" s="19" customFormat="1" x14ac:dyDescent="0.2">
      <c r="A340" t="s">
        <v>88</v>
      </c>
      <c r="B340" t="s">
        <v>74</v>
      </c>
      <c r="C340"/>
      <c r="D340">
        <v>4</v>
      </c>
      <c r="E340" t="s">
        <v>466</v>
      </c>
      <c r="F340" t="s">
        <v>470</v>
      </c>
      <c r="G340" t="s">
        <v>36</v>
      </c>
      <c r="H340" t="s">
        <v>14</v>
      </c>
      <c r="I340" s="5">
        <v>18</v>
      </c>
      <c r="J340" s="5">
        <f>I340*2</f>
        <v>36</v>
      </c>
      <c r="K340" s="5"/>
      <c r="L340" s="5"/>
      <c r="M340" s="5"/>
      <c r="N340">
        <v>0</v>
      </c>
      <c r="O340" t="s">
        <v>10</v>
      </c>
      <c r="P340" t="s">
        <v>60</v>
      </c>
      <c r="Q340" t="s">
        <v>150</v>
      </c>
    </row>
    <row r="341" spans="1:17" s="19" customFormat="1" x14ac:dyDescent="0.2">
      <c r="A341" t="s">
        <v>88</v>
      </c>
      <c r="B341" t="s">
        <v>74</v>
      </c>
      <c r="C341"/>
      <c r="D341">
        <v>4</v>
      </c>
      <c r="E341" t="s">
        <v>466</v>
      </c>
      <c r="F341" t="s">
        <v>470</v>
      </c>
      <c r="G341" t="s">
        <v>51</v>
      </c>
      <c r="H341" t="s">
        <v>14</v>
      </c>
      <c r="I341" s="5">
        <v>33</v>
      </c>
      <c r="J341" s="5">
        <f>I341*2</f>
        <v>66</v>
      </c>
      <c r="K341" s="5"/>
      <c r="L341" s="5"/>
      <c r="M341" s="5"/>
      <c r="N341">
        <v>16</v>
      </c>
      <c r="O341" t="s">
        <v>10</v>
      </c>
      <c r="P341" t="s">
        <v>56</v>
      </c>
      <c r="Q341"/>
    </row>
    <row r="342" spans="1:17" s="19" customFormat="1" x14ac:dyDescent="0.2">
      <c r="A342" s="19" t="s">
        <v>88</v>
      </c>
      <c r="B342" s="19" t="s">
        <v>79</v>
      </c>
      <c r="D342" s="19">
        <v>4</v>
      </c>
      <c r="E342" s="19" t="s">
        <v>466</v>
      </c>
      <c r="F342" s="19" t="s">
        <v>470</v>
      </c>
      <c r="G342" s="19" t="s">
        <v>35</v>
      </c>
      <c r="H342" s="19" t="s">
        <v>9</v>
      </c>
      <c r="I342" s="20">
        <v>2</v>
      </c>
      <c r="J342" s="21">
        <f>I342*5</f>
        <v>10</v>
      </c>
      <c r="K342" s="34" t="s">
        <v>484</v>
      </c>
      <c r="L342" s="29">
        <f>I342*5*250</f>
        <v>2500</v>
      </c>
      <c r="M342" s="29"/>
      <c r="N342" s="19">
        <v>0</v>
      </c>
      <c r="O342" s="19" t="s">
        <v>10</v>
      </c>
      <c r="P342" s="19" t="s">
        <v>15</v>
      </c>
      <c r="Q342" s="19" t="s">
        <v>59</v>
      </c>
    </row>
    <row r="343" spans="1:17" s="19" customFormat="1" x14ac:dyDescent="0.2">
      <c r="A343" s="19" t="s">
        <v>11</v>
      </c>
      <c r="B343" s="19" t="s">
        <v>12</v>
      </c>
      <c r="D343" s="19">
        <v>3</v>
      </c>
      <c r="E343" s="19" t="s">
        <v>465</v>
      </c>
      <c r="F343" s="19" t="s">
        <v>470</v>
      </c>
      <c r="G343" s="19" t="s">
        <v>13</v>
      </c>
      <c r="H343" s="19" t="s">
        <v>14</v>
      </c>
      <c r="I343" s="20">
        <v>4</v>
      </c>
      <c r="J343" s="5">
        <f>I343*2</f>
        <v>8</v>
      </c>
      <c r="K343" s="20"/>
      <c r="L343" s="20"/>
      <c r="M343" s="20"/>
      <c r="N343" s="19">
        <v>0</v>
      </c>
      <c r="O343" s="19" t="s">
        <v>10</v>
      </c>
      <c r="P343" s="19" t="s">
        <v>15</v>
      </c>
    </row>
    <row r="344" spans="1:17" s="38" customFormat="1" x14ac:dyDescent="0.2">
      <c r="A344" s="19" t="s">
        <v>11</v>
      </c>
      <c r="B344" s="19" t="s">
        <v>85</v>
      </c>
      <c r="C344" s="19"/>
      <c r="D344" s="19">
        <v>4</v>
      </c>
      <c r="E344" s="19" t="s">
        <v>466</v>
      </c>
      <c r="F344" s="19" t="s">
        <v>470</v>
      </c>
      <c r="G344" s="19" t="s">
        <v>33</v>
      </c>
      <c r="H344" s="19" t="s">
        <v>9</v>
      </c>
      <c r="I344" s="20">
        <v>1</v>
      </c>
      <c r="J344" s="21">
        <f>I344*5</f>
        <v>5</v>
      </c>
      <c r="K344" s="34" t="s">
        <v>484</v>
      </c>
      <c r="L344" s="29">
        <f>I344*5*250</f>
        <v>1250</v>
      </c>
      <c r="M344" s="29"/>
      <c r="N344" s="19">
        <v>4</v>
      </c>
      <c r="O344" s="19" t="s">
        <v>55</v>
      </c>
      <c r="P344" s="19" t="s">
        <v>56</v>
      </c>
      <c r="Q344" s="19"/>
    </row>
    <row r="345" spans="1:17" s="19" customFormat="1" x14ac:dyDescent="0.2">
      <c r="A345" s="19" t="s">
        <v>93</v>
      </c>
      <c r="B345" s="19" t="s">
        <v>87</v>
      </c>
      <c r="D345" s="19">
        <v>4</v>
      </c>
      <c r="E345" s="19" t="s">
        <v>466</v>
      </c>
      <c r="F345" s="19" t="s">
        <v>470</v>
      </c>
      <c r="G345" s="19" t="s">
        <v>42</v>
      </c>
      <c r="H345" s="19" t="s">
        <v>9</v>
      </c>
      <c r="I345" s="20">
        <v>1</v>
      </c>
      <c r="J345" s="21">
        <f>I345*5</f>
        <v>5</v>
      </c>
      <c r="K345" s="34" t="s">
        <v>484</v>
      </c>
      <c r="L345" s="29">
        <f>I345*5*250</f>
        <v>1250</v>
      </c>
      <c r="M345" s="29"/>
      <c r="N345" s="19">
        <v>0</v>
      </c>
      <c r="O345" s="19" t="s">
        <v>55</v>
      </c>
      <c r="P345" s="19" t="s">
        <v>56</v>
      </c>
      <c r="Q345" s="19" t="s">
        <v>63</v>
      </c>
    </row>
    <row r="346" spans="1:17" s="19" customFormat="1" x14ac:dyDescent="0.2">
      <c r="A346" s="19" t="s">
        <v>93</v>
      </c>
      <c r="B346" s="19" t="s">
        <v>87</v>
      </c>
      <c r="D346" s="19">
        <v>4</v>
      </c>
      <c r="E346" s="19" t="s">
        <v>466</v>
      </c>
      <c r="F346" s="19" t="s">
        <v>470</v>
      </c>
      <c r="G346" s="19" t="s">
        <v>41</v>
      </c>
      <c r="H346" s="19" t="s">
        <v>9</v>
      </c>
      <c r="I346" s="20">
        <v>2</v>
      </c>
      <c r="J346" s="21">
        <f>I346*5</f>
        <v>10</v>
      </c>
      <c r="K346" s="34" t="s">
        <v>484</v>
      </c>
      <c r="L346" s="29">
        <f>I346*5*250</f>
        <v>2500</v>
      </c>
      <c r="M346" s="29"/>
      <c r="N346" s="19">
        <v>0</v>
      </c>
      <c r="O346" s="19" t="s">
        <v>55</v>
      </c>
      <c r="P346" s="19" t="s">
        <v>56</v>
      </c>
    </row>
    <row r="347" spans="1:17" s="14" customFormat="1" x14ac:dyDescent="0.2">
      <c r="A347" s="19" t="s">
        <v>117</v>
      </c>
      <c r="B347" s="19" t="s">
        <v>79</v>
      </c>
      <c r="C347" s="19" t="str">
        <f>D347&amp;G347</f>
        <v>5J</v>
      </c>
      <c r="D347" s="19">
        <v>5</v>
      </c>
      <c r="E347" s="19" t="s">
        <v>467</v>
      </c>
      <c r="F347" s="19" t="s">
        <v>470</v>
      </c>
      <c r="G347" s="19" t="s">
        <v>26</v>
      </c>
      <c r="H347" s="19" t="s">
        <v>14</v>
      </c>
      <c r="I347" s="20">
        <v>12</v>
      </c>
      <c r="J347" s="5">
        <f>I347*2</f>
        <v>24</v>
      </c>
      <c r="K347" s="20"/>
      <c r="L347" s="20"/>
      <c r="M347" s="20"/>
      <c r="N347" s="19">
        <v>5</v>
      </c>
      <c r="O347" s="19" t="s">
        <v>10</v>
      </c>
      <c r="P347" s="19" t="s">
        <v>60</v>
      </c>
      <c r="Q347" s="19"/>
    </row>
    <row r="348" spans="1:17" s="14" customFormat="1" x14ac:dyDescent="0.2">
      <c r="A348" s="19" t="s">
        <v>112</v>
      </c>
      <c r="B348" s="19" t="s">
        <v>113</v>
      </c>
      <c r="C348" s="19" t="str">
        <f>D348&amp;G348</f>
        <v>5B</v>
      </c>
      <c r="D348" s="19">
        <v>5</v>
      </c>
      <c r="E348" s="19" t="s">
        <v>467</v>
      </c>
      <c r="F348" s="19" t="s">
        <v>470</v>
      </c>
      <c r="G348" s="19" t="s">
        <v>13</v>
      </c>
      <c r="H348" s="19" t="s">
        <v>103</v>
      </c>
      <c r="I348" s="23">
        <v>7</v>
      </c>
      <c r="J348" s="24">
        <f>I348</f>
        <v>7</v>
      </c>
      <c r="K348" s="34" t="s">
        <v>484</v>
      </c>
      <c r="L348" s="30">
        <f>I348/2*250</f>
        <v>875</v>
      </c>
      <c r="M348" s="30"/>
      <c r="N348" s="19">
        <v>1</v>
      </c>
      <c r="O348" s="19" t="s">
        <v>10</v>
      </c>
      <c r="P348" s="19" t="s">
        <v>56</v>
      </c>
      <c r="Q348" s="19"/>
    </row>
    <row r="349" spans="1:17" s="19" customFormat="1" x14ac:dyDescent="0.2">
      <c r="A349" s="19" t="s">
        <v>316</v>
      </c>
      <c r="B349" s="19" t="s">
        <v>185</v>
      </c>
      <c r="C349" s="19" t="str">
        <f>D349&amp;G349</f>
        <v>12R</v>
      </c>
      <c r="D349" s="19">
        <v>12</v>
      </c>
      <c r="E349" s="19" t="s">
        <v>467</v>
      </c>
      <c r="F349" s="19" t="s">
        <v>470</v>
      </c>
      <c r="G349" s="19" t="s">
        <v>36</v>
      </c>
      <c r="H349" s="19" t="s">
        <v>14</v>
      </c>
      <c r="I349" s="20">
        <v>24</v>
      </c>
      <c r="J349" s="5">
        <f>I349*2</f>
        <v>48</v>
      </c>
      <c r="K349" s="20"/>
      <c r="L349" s="20"/>
      <c r="M349" s="20"/>
      <c r="N349" s="19">
        <v>0</v>
      </c>
      <c r="O349" s="19" t="s">
        <v>10</v>
      </c>
      <c r="P349" s="19" t="s">
        <v>56</v>
      </c>
    </row>
    <row r="350" spans="1:17" s="19" customFormat="1" x14ac:dyDescent="0.2">
      <c r="A350" s="19" t="s">
        <v>264</v>
      </c>
      <c r="B350" s="19" t="s">
        <v>97</v>
      </c>
      <c r="D350" s="19">
        <v>11</v>
      </c>
      <c r="E350" s="19" t="s">
        <v>466</v>
      </c>
      <c r="F350" s="19" t="s">
        <v>470</v>
      </c>
      <c r="G350" s="19" t="s">
        <v>132</v>
      </c>
      <c r="H350" s="19" t="s">
        <v>9</v>
      </c>
      <c r="I350" s="20">
        <v>4</v>
      </c>
      <c r="J350" s="21">
        <f>I350*5</f>
        <v>20</v>
      </c>
      <c r="K350" s="34" t="s">
        <v>484</v>
      </c>
      <c r="L350" s="29">
        <f>I350*5*250</f>
        <v>5000</v>
      </c>
      <c r="M350" s="29"/>
      <c r="N350" s="19">
        <v>6</v>
      </c>
      <c r="O350" s="19" t="s">
        <v>66</v>
      </c>
      <c r="P350" s="19" t="s">
        <v>60</v>
      </c>
      <c r="Q350" s="19" t="s">
        <v>224</v>
      </c>
    </row>
    <row r="351" spans="1:17" s="19" customFormat="1" x14ac:dyDescent="0.2">
      <c r="A351" s="19" t="s">
        <v>405</v>
      </c>
      <c r="B351" s="19" t="s">
        <v>113</v>
      </c>
      <c r="D351" s="19">
        <v>23</v>
      </c>
      <c r="E351" s="19" t="s">
        <v>465</v>
      </c>
      <c r="F351" s="19" t="s">
        <v>470</v>
      </c>
      <c r="G351" s="19" t="s">
        <v>34</v>
      </c>
      <c r="H351" s="19" t="s">
        <v>9</v>
      </c>
      <c r="I351" s="21">
        <v>1</v>
      </c>
      <c r="J351" s="21">
        <f>I351*5</f>
        <v>5</v>
      </c>
      <c r="K351" s="34" t="s">
        <v>484</v>
      </c>
      <c r="L351" s="29">
        <f>I351*5*250</f>
        <v>1250</v>
      </c>
      <c r="M351" s="29"/>
      <c r="N351" s="19">
        <v>3</v>
      </c>
      <c r="O351" s="19" t="s">
        <v>66</v>
      </c>
      <c r="P351" s="19" t="s">
        <v>60</v>
      </c>
      <c r="Q351" s="19" t="s">
        <v>351</v>
      </c>
    </row>
    <row r="352" spans="1:17" s="19" customFormat="1" x14ac:dyDescent="0.2">
      <c r="A352" s="19" t="s">
        <v>158</v>
      </c>
      <c r="B352" s="19" t="s">
        <v>87</v>
      </c>
      <c r="D352" s="19">
        <v>11</v>
      </c>
      <c r="E352" s="19" t="s">
        <v>466</v>
      </c>
      <c r="F352" s="19" t="s">
        <v>470</v>
      </c>
      <c r="G352" s="19" t="s">
        <v>50</v>
      </c>
      <c r="H352" s="19" t="s">
        <v>103</v>
      </c>
      <c r="I352" s="23">
        <v>47</v>
      </c>
      <c r="J352" s="24">
        <f>I352</f>
        <v>47</v>
      </c>
      <c r="K352" s="34" t="s">
        <v>484</v>
      </c>
      <c r="L352" s="30">
        <f>I352/2*250</f>
        <v>5875</v>
      </c>
      <c r="M352" s="30"/>
      <c r="N352" s="19">
        <v>0</v>
      </c>
      <c r="O352" s="19" t="s">
        <v>10</v>
      </c>
      <c r="P352" s="19" t="s">
        <v>15</v>
      </c>
      <c r="Q352" s="19" t="s">
        <v>218</v>
      </c>
    </row>
    <row r="353" spans="1:17" s="19" customFormat="1" x14ac:dyDescent="0.2">
      <c r="A353" s="19" t="s">
        <v>158</v>
      </c>
      <c r="B353" s="19" t="s">
        <v>79</v>
      </c>
      <c r="D353" s="19">
        <v>10</v>
      </c>
      <c r="E353" s="19" t="s">
        <v>465</v>
      </c>
      <c r="F353" s="19" t="s">
        <v>470</v>
      </c>
      <c r="G353" s="19" t="s">
        <v>23</v>
      </c>
      <c r="H353" s="19" t="s">
        <v>103</v>
      </c>
      <c r="I353" s="23">
        <v>85</v>
      </c>
      <c r="J353" s="24">
        <f>I353</f>
        <v>85</v>
      </c>
      <c r="K353" s="34" t="s">
        <v>484</v>
      </c>
      <c r="L353" s="30">
        <f>I353/2*250</f>
        <v>10625</v>
      </c>
      <c r="M353" s="30"/>
      <c r="N353" s="19">
        <v>0</v>
      </c>
      <c r="O353" s="19" t="s">
        <v>10</v>
      </c>
      <c r="P353" s="22" t="s">
        <v>60</v>
      </c>
      <c r="Q353" s="22" t="s">
        <v>139</v>
      </c>
    </row>
    <row r="354" spans="1:17" s="19" customFormat="1" x14ac:dyDescent="0.2">
      <c r="A354" s="19" t="s">
        <v>452</v>
      </c>
      <c r="B354" s="19" t="s">
        <v>87</v>
      </c>
      <c r="C354" s="19" t="str">
        <f>D354&amp;G354</f>
        <v>30B</v>
      </c>
      <c r="D354" s="19">
        <v>30</v>
      </c>
      <c r="E354" s="19" t="s">
        <v>465</v>
      </c>
      <c r="F354" s="19" t="s">
        <v>470</v>
      </c>
      <c r="G354" s="19" t="s">
        <v>13</v>
      </c>
      <c r="H354" s="19" t="s">
        <v>9</v>
      </c>
      <c r="I354" s="21">
        <v>1</v>
      </c>
      <c r="J354" s="21">
        <f>I354*5</f>
        <v>5</v>
      </c>
      <c r="K354" s="34" t="s">
        <v>484</v>
      </c>
      <c r="L354" s="29">
        <f>I354*5*250</f>
        <v>1250</v>
      </c>
      <c r="M354" s="29"/>
      <c r="N354" s="19">
        <v>0</v>
      </c>
      <c r="O354" s="19" t="s">
        <v>64</v>
      </c>
      <c r="P354" s="19" t="s">
        <v>56</v>
      </c>
      <c r="Q354" s="19" t="s">
        <v>444</v>
      </c>
    </row>
    <row r="355" spans="1:17" s="19" customFormat="1" x14ac:dyDescent="0.2">
      <c r="A355" s="19" t="s">
        <v>442</v>
      </c>
      <c r="B355" s="19" t="s">
        <v>183</v>
      </c>
      <c r="D355" s="19">
        <v>29</v>
      </c>
      <c r="E355" s="19" t="s">
        <v>465</v>
      </c>
      <c r="F355" s="19" t="s">
        <v>470</v>
      </c>
      <c r="G355" s="19" t="s">
        <v>13</v>
      </c>
      <c r="H355" s="19" t="s">
        <v>9</v>
      </c>
      <c r="I355" s="21">
        <v>1</v>
      </c>
      <c r="J355" s="21">
        <f>I355*5</f>
        <v>5</v>
      </c>
      <c r="K355" s="34" t="s">
        <v>484</v>
      </c>
      <c r="L355" s="29">
        <f>I355*5*250</f>
        <v>1250</v>
      </c>
      <c r="M355" s="29"/>
      <c r="N355" s="19">
        <v>0</v>
      </c>
      <c r="O355" s="19" t="s">
        <v>66</v>
      </c>
      <c r="P355" s="19" t="s">
        <v>56</v>
      </c>
      <c r="Q355" s="19" t="s">
        <v>351</v>
      </c>
    </row>
    <row r="356" spans="1:17" s="19" customFormat="1" x14ac:dyDescent="0.2">
      <c r="A356" s="19" t="s">
        <v>382</v>
      </c>
      <c r="B356" s="19" t="s">
        <v>383</v>
      </c>
      <c r="C356" s="19" t="str">
        <f>D356&amp;G356</f>
        <v>19S</v>
      </c>
      <c r="D356" s="19">
        <v>19</v>
      </c>
      <c r="E356" s="19" t="s">
        <v>467</v>
      </c>
      <c r="F356" s="19" t="s">
        <v>470</v>
      </c>
      <c r="G356" s="19" t="s">
        <v>37</v>
      </c>
      <c r="H356" s="19" t="s">
        <v>9</v>
      </c>
      <c r="I356" s="20">
        <v>1</v>
      </c>
      <c r="J356" s="21">
        <f>I356*5</f>
        <v>5</v>
      </c>
      <c r="K356" s="34" t="s">
        <v>484</v>
      </c>
      <c r="L356" s="29">
        <f>I356*5*250</f>
        <v>1250</v>
      </c>
      <c r="M356" s="29"/>
      <c r="N356" s="19">
        <v>4</v>
      </c>
      <c r="O356" s="19" t="s">
        <v>66</v>
      </c>
      <c r="P356" s="19" t="s">
        <v>56</v>
      </c>
    </row>
    <row r="357" spans="1:17" s="19" customFormat="1" x14ac:dyDescent="0.2">
      <c r="A357" s="19" t="s">
        <v>418</v>
      </c>
      <c r="B357" s="19" t="s">
        <v>79</v>
      </c>
      <c r="C357" s="19" t="str">
        <f>D357&amp;G357</f>
        <v>26B</v>
      </c>
      <c r="D357" s="19">
        <v>26</v>
      </c>
      <c r="E357" s="19" t="s">
        <v>467</v>
      </c>
      <c r="F357" s="19" t="s">
        <v>470</v>
      </c>
      <c r="G357" s="19" t="s">
        <v>13</v>
      </c>
      <c r="H357" s="19" t="s">
        <v>103</v>
      </c>
      <c r="I357" s="24">
        <v>42</v>
      </c>
      <c r="J357" s="24">
        <f>I357</f>
        <v>42</v>
      </c>
      <c r="K357" s="34" t="s">
        <v>484</v>
      </c>
      <c r="L357" s="30">
        <f>I357/2*250</f>
        <v>5250</v>
      </c>
      <c r="M357" s="30"/>
      <c r="N357" s="19">
        <v>2</v>
      </c>
      <c r="O357" s="19" t="s">
        <v>10</v>
      </c>
      <c r="P357" s="19" t="s">
        <v>60</v>
      </c>
    </row>
    <row r="358" spans="1:17" s="19" customFormat="1" x14ac:dyDescent="0.2">
      <c r="A358" s="19" t="s">
        <v>372</v>
      </c>
      <c r="B358" s="19" t="s">
        <v>113</v>
      </c>
      <c r="C358" s="19" t="str">
        <f>D358&amp;G358</f>
        <v>19E</v>
      </c>
      <c r="D358" s="19">
        <v>19</v>
      </c>
      <c r="E358" s="19" t="s">
        <v>467</v>
      </c>
      <c r="F358" s="19" t="s">
        <v>470</v>
      </c>
      <c r="G358" s="19" t="s">
        <v>102</v>
      </c>
      <c r="H358" s="19" t="s">
        <v>9</v>
      </c>
      <c r="I358" s="20">
        <v>1</v>
      </c>
      <c r="J358" s="21">
        <f>I358*5</f>
        <v>5</v>
      </c>
      <c r="K358" s="34" t="s">
        <v>484</v>
      </c>
      <c r="L358" s="29">
        <f>I358*5*250</f>
        <v>1250</v>
      </c>
      <c r="M358" s="29"/>
      <c r="N358" s="19">
        <v>0</v>
      </c>
      <c r="O358" s="19" t="s">
        <v>10</v>
      </c>
      <c r="P358" s="19" t="s">
        <v>56</v>
      </c>
    </row>
    <row r="359" spans="1:17" s="19" customFormat="1" x14ac:dyDescent="0.2">
      <c r="A359" s="19" t="s">
        <v>433</v>
      </c>
      <c r="B359" s="19" t="s">
        <v>97</v>
      </c>
      <c r="C359" s="19" t="str">
        <f>D359&amp;G359</f>
        <v>27AI</v>
      </c>
      <c r="D359" s="19">
        <v>27</v>
      </c>
      <c r="E359" s="19" t="s">
        <v>467</v>
      </c>
      <c r="F359" s="19" t="s">
        <v>470</v>
      </c>
      <c r="G359" s="19" t="s">
        <v>53</v>
      </c>
      <c r="H359" s="19" t="s">
        <v>9</v>
      </c>
      <c r="I359" s="21">
        <v>1</v>
      </c>
      <c r="J359" s="21">
        <f>I359*5</f>
        <v>5</v>
      </c>
      <c r="K359" s="34" t="s">
        <v>484</v>
      </c>
      <c r="L359" s="29">
        <f>I359*5*250</f>
        <v>1250</v>
      </c>
      <c r="M359" s="29"/>
      <c r="N359" s="19">
        <v>0</v>
      </c>
      <c r="O359" s="19" t="s">
        <v>66</v>
      </c>
      <c r="P359" s="19" t="s">
        <v>56</v>
      </c>
      <c r="Q359" s="19" t="s">
        <v>333</v>
      </c>
    </row>
    <row r="360" spans="1:17" s="19" customFormat="1" x14ac:dyDescent="0.2">
      <c r="A360" s="19" t="s">
        <v>126</v>
      </c>
      <c r="B360" s="19" t="s">
        <v>87</v>
      </c>
      <c r="D360" s="19">
        <v>9</v>
      </c>
      <c r="E360" s="19" t="s">
        <v>465</v>
      </c>
      <c r="F360" s="19" t="s">
        <v>470</v>
      </c>
      <c r="G360" s="19" t="s">
        <v>18</v>
      </c>
      <c r="H360" s="19" t="s">
        <v>14</v>
      </c>
      <c r="I360" s="20">
        <v>8</v>
      </c>
      <c r="J360" s="5">
        <f>I360*2</f>
        <v>16</v>
      </c>
      <c r="K360" s="20"/>
      <c r="L360" s="20"/>
      <c r="M360" s="20"/>
      <c r="N360" s="19">
        <v>2</v>
      </c>
      <c r="O360" s="19" t="s">
        <v>10</v>
      </c>
      <c r="P360" s="22" t="s">
        <v>447</v>
      </c>
    </row>
    <row r="361" spans="1:17" s="19" customFormat="1" x14ac:dyDescent="0.2">
      <c r="A361" s="19" t="s">
        <v>373</v>
      </c>
      <c r="B361" s="19" t="s">
        <v>90</v>
      </c>
      <c r="C361" s="19" t="str">
        <f>D361&amp;G361</f>
        <v>19F</v>
      </c>
      <c r="D361" s="19">
        <v>19</v>
      </c>
      <c r="E361" s="19" t="s">
        <v>467</v>
      </c>
      <c r="F361" s="19" t="s">
        <v>470</v>
      </c>
      <c r="G361" s="19" t="s">
        <v>21</v>
      </c>
      <c r="H361" s="19" t="s">
        <v>14</v>
      </c>
      <c r="I361" s="20">
        <v>14</v>
      </c>
      <c r="J361" s="5">
        <f>I361*2</f>
        <v>28</v>
      </c>
      <c r="K361" s="20"/>
      <c r="L361" s="20"/>
      <c r="M361" s="20"/>
      <c r="N361" s="19">
        <v>6</v>
      </c>
      <c r="O361" s="19" t="s">
        <v>10</v>
      </c>
      <c r="P361" s="19" t="s">
        <v>447</v>
      </c>
    </row>
    <row r="362" spans="1:17" s="19" customFormat="1" x14ac:dyDescent="0.2">
      <c r="A362" s="19" t="s">
        <v>163</v>
      </c>
      <c r="B362" s="19" t="s">
        <v>90</v>
      </c>
      <c r="D362" s="19">
        <v>10</v>
      </c>
      <c r="E362" s="19" t="s">
        <v>465</v>
      </c>
      <c r="F362" s="19" t="s">
        <v>470</v>
      </c>
      <c r="G362" s="19" t="s">
        <v>35</v>
      </c>
      <c r="H362" s="19" t="s">
        <v>14</v>
      </c>
      <c r="I362" s="20">
        <v>1</v>
      </c>
      <c r="J362" s="5">
        <f>I362*2</f>
        <v>2</v>
      </c>
      <c r="K362" s="20"/>
      <c r="L362" s="20"/>
      <c r="M362" s="20"/>
      <c r="N362" s="19">
        <v>1</v>
      </c>
      <c r="O362" s="19" t="s">
        <v>10</v>
      </c>
      <c r="P362" s="22" t="s">
        <v>15</v>
      </c>
      <c r="Q362" s="22" t="s">
        <v>164</v>
      </c>
    </row>
    <row r="363" spans="1:17" s="19" customFormat="1" x14ac:dyDescent="0.2">
      <c r="A363" s="19" t="s">
        <v>254</v>
      </c>
      <c r="B363" s="19" t="s">
        <v>90</v>
      </c>
      <c r="D363" s="19">
        <v>11</v>
      </c>
      <c r="E363" s="19" t="s">
        <v>466</v>
      </c>
      <c r="F363" s="19" t="s">
        <v>470</v>
      </c>
      <c r="G363" s="19" t="s">
        <v>202</v>
      </c>
      <c r="H363" s="19" t="s">
        <v>14</v>
      </c>
      <c r="I363" s="20">
        <v>2</v>
      </c>
      <c r="J363" s="5">
        <f>I363*2</f>
        <v>4</v>
      </c>
      <c r="K363" s="20"/>
      <c r="L363" s="20"/>
      <c r="M363" s="20"/>
      <c r="N363" s="19">
        <v>3</v>
      </c>
      <c r="O363" s="19" t="s">
        <v>10</v>
      </c>
      <c r="P363" s="19" t="s">
        <v>15</v>
      </c>
      <c r="Q363" s="19" t="s">
        <v>233</v>
      </c>
    </row>
    <row r="364" spans="1:17" s="19" customFormat="1" x14ac:dyDescent="0.2">
      <c r="A364" s="19" t="s">
        <v>254</v>
      </c>
      <c r="B364" s="19" t="s">
        <v>74</v>
      </c>
      <c r="D364" s="19">
        <v>11</v>
      </c>
      <c r="E364" s="19" t="s">
        <v>466</v>
      </c>
      <c r="F364" s="19" t="s">
        <v>470</v>
      </c>
      <c r="G364" s="19" t="s">
        <v>201</v>
      </c>
      <c r="H364" s="19" t="s">
        <v>103</v>
      </c>
      <c r="I364" s="23">
        <v>56</v>
      </c>
      <c r="J364" s="24">
        <f>I364</f>
        <v>56</v>
      </c>
      <c r="K364" s="34" t="s">
        <v>486</v>
      </c>
      <c r="L364" s="30">
        <f>I364/2*250</f>
        <v>7000</v>
      </c>
      <c r="M364" s="30"/>
      <c r="N364" s="19">
        <v>9</v>
      </c>
      <c r="O364" s="19" t="s">
        <v>10</v>
      </c>
      <c r="P364" s="19" t="s">
        <v>60</v>
      </c>
      <c r="Q364" s="19" t="s">
        <v>232</v>
      </c>
    </row>
    <row r="365" spans="1:17" s="19" customFormat="1" x14ac:dyDescent="0.2">
      <c r="A365" s="19" t="s">
        <v>111</v>
      </c>
      <c r="B365" s="19" t="s">
        <v>74</v>
      </c>
      <c r="C365" s="19" t="str">
        <f>D365&amp;G365</f>
        <v>5A</v>
      </c>
      <c r="D365" s="19">
        <v>5</v>
      </c>
      <c r="E365" s="19" t="s">
        <v>467</v>
      </c>
      <c r="F365" s="19" t="s">
        <v>470</v>
      </c>
      <c r="G365" s="19" t="s">
        <v>8</v>
      </c>
      <c r="H365" s="19" t="s">
        <v>14</v>
      </c>
      <c r="I365" s="20">
        <v>6</v>
      </c>
      <c r="J365" s="5">
        <f>I365*2</f>
        <v>12</v>
      </c>
      <c r="K365" s="20"/>
      <c r="L365" s="20"/>
      <c r="M365" s="20"/>
      <c r="N365" s="19">
        <v>1</v>
      </c>
      <c r="O365" s="19" t="s">
        <v>10</v>
      </c>
      <c r="P365" s="19" t="s">
        <v>447</v>
      </c>
    </row>
    <row r="366" spans="1:17" s="19" customFormat="1" x14ac:dyDescent="0.2">
      <c r="A366" s="19" t="s">
        <v>262</v>
      </c>
      <c r="B366" s="19" t="s">
        <v>79</v>
      </c>
      <c r="D366" s="19">
        <v>11</v>
      </c>
      <c r="E366" s="19" t="s">
        <v>466</v>
      </c>
      <c r="F366" s="19" t="s">
        <v>470</v>
      </c>
      <c r="G366" s="19" t="s">
        <v>134</v>
      </c>
      <c r="H366" s="19" t="s">
        <v>9</v>
      </c>
      <c r="I366" s="20">
        <v>5</v>
      </c>
      <c r="J366" s="21">
        <f>I366*5</f>
        <v>25</v>
      </c>
      <c r="K366" s="34" t="s">
        <v>486</v>
      </c>
      <c r="L366" s="29">
        <f>I366*5*250</f>
        <v>6250</v>
      </c>
      <c r="M366" s="29"/>
      <c r="N366" s="19">
        <v>15</v>
      </c>
      <c r="O366" s="19" t="s">
        <v>10</v>
      </c>
      <c r="P366" s="19" t="s">
        <v>61</v>
      </c>
    </row>
    <row r="367" spans="1:17" s="19" customFormat="1" x14ac:dyDescent="0.2">
      <c r="A367" s="19" t="s">
        <v>402</v>
      </c>
      <c r="B367" s="19" t="s">
        <v>81</v>
      </c>
      <c r="D367" s="19">
        <v>23</v>
      </c>
      <c r="E367" s="19" t="s">
        <v>465</v>
      </c>
      <c r="F367" s="19" t="s">
        <v>470</v>
      </c>
      <c r="G367" s="19" t="s">
        <v>26</v>
      </c>
      <c r="H367" s="19" t="s">
        <v>106</v>
      </c>
      <c r="I367" s="21">
        <v>3</v>
      </c>
      <c r="J367" s="24">
        <f>I367</f>
        <v>3</v>
      </c>
      <c r="K367" s="34" t="s">
        <v>484</v>
      </c>
      <c r="L367" s="29">
        <f>I367*250</f>
        <v>750</v>
      </c>
      <c r="M367" s="29"/>
      <c r="N367" s="19">
        <v>0</v>
      </c>
      <c r="O367" s="19" t="s">
        <v>66</v>
      </c>
      <c r="P367" s="19" t="s">
        <v>60</v>
      </c>
    </row>
    <row r="368" spans="1:17" s="19" customFormat="1" x14ac:dyDescent="0.2">
      <c r="A368" s="19" t="s">
        <v>335</v>
      </c>
      <c r="B368" s="19" t="s">
        <v>81</v>
      </c>
      <c r="D368" s="19">
        <v>16</v>
      </c>
      <c r="E368" s="19" t="s">
        <v>465</v>
      </c>
      <c r="F368" s="19" t="s">
        <v>470</v>
      </c>
      <c r="G368" s="19" t="s">
        <v>13</v>
      </c>
      <c r="H368" s="19" t="s">
        <v>14</v>
      </c>
      <c r="I368" s="20">
        <v>13</v>
      </c>
      <c r="J368" s="5">
        <f>I368*2</f>
        <v>26</v>
      </c>
      <c r="K368" s="20"/>
      <c r="L368" s="20"/>
      <c r="M368" s="20"/>
      <c r="N368" s="19">
        <v>0</v>
      </c>
      <c r="O368" s="19" t="s">
        <v>10</v>
      </c>
      <c r="P368" s="19" t="s">
        <v>60</v>
      </c>
    </row>
    <row r="369" spans="1:17" s="19" customFormat="1" x14ac:dyDescent="0.2">
      <c r="A369" s="19" t="s">
        <v>377</v>
      </c>
      <c r="B369" s="19" t="s">
        <v>87</v>
      </c>
      <c r="C369" s="19" t="str">
        <f>D369&amp;G369</f>
        <v>19L</v>
      </c>
      <c r="D369" s="19">
        <v>19</v>
      </c>
      <c r="E369" s="19" t="s">
        <v>467</v>
      </c>
      <c r="F369" s="19" t="s">
        <v>470</v>
      </c>
      <c r="G369" s="19" t="s">
        <v>29</v>
      </c>
      <c r="H369" s="19" t="s">
        <v>103</v>
      </c>
      <c r="I369" s="23">
        <v>33</v>
      </c>
      <c r="J369" s="24">
        <f>I369</f>
        <v>33</v>
      </c>
      <c r="K369" s="34" t="s">
        <v>484</v>
      </c>
      <c r="L369" s="30">
        <f>I369/2*250</f>
        <v>4125</v>
      </c>
      <c r="M369" s="30"/>
      <c r="N369" s="19">
        <v>25</v>
      </c>
      <c r="O369" s="19" t="s">
        <v>10</v>
      </c>
      <c r="P369" s="19" t="s">
        <v>60</v>
      </c>
      <c r="Q369" s="19" t="s">
        <v>368</v>
      </c>
    </row>
    <row r="370" spans="1:17" s="19" customFormat="1" x14ac:dyDescent="0.2">
      <c r="A370" s="19" t="s">
        <v>266</v>
      </c>
      <c r="B370" s="19" t="s">
        <v>74</v>
      </c>
      <c r="D370" s="19">
        <v>11</v>
      </c>
      <c r="E370" s="19" t="s">
        <v>466</v>
      </c>
      <c r="F370" s="19" t="s">
        <v>470</v>
      </c>
      <c r="G370" s="19" t="s">
        <v>129</v>
      </c>
      <c r="H370" s="19" t="s">
        <v>9</v>
      </c>
      <c r="I370" s="20">
        <v>1</v>
      </c>
      <c r="J370" s="21">
        <f>I370*5</f>
        <v>5</v>
      </c>
      <c r="K370" s="34" t="s">
        <v>486</v>
      </c>
      <c r="L370" s="29">
        <f>I370*5*250</f>
        <v>1250</v>
      </c>
      <c r="M370" s="29"/>
      <c r="N370" s="19">
        <v>3</v>
      </c>
      <c r="O370" s="19" t="s">
        <v>55</v>
      </c>
      <c r="P370" s="19" t="s">
        <v>61</v>
      </c>
      <c r="Q370" s="19" t="s">
        <v>223</v>
      </c>
    </row>
    <row r="371" spans="1:17" s="19" customFormat="1" x14ac:dyDescent="0.2">
      <c r="A371" s="19" t="s">
        <v>171</v>
      </c>
      <c r="B371" s="19" t="s">
        <v>90</v>
      </c>
      <c r="D371" s="19">
        <v>10</v>
      </c>
      <c r="E371" s="19" t="s">
        <v>465</v>
      </c>
      <c r="F371" s="19" t="s">
        <v>470</v>
      </c>
      <c r="G371" s="19" t="s">
        <v>41</v>
      </c>
      <c r="H371" s="19" t="s">
        <v>14</v>
      </c>
      <c r="I371" s="20">
        <v>44</v>
      </c>
      <c r="J371" s="5">
        <f>I371*2</f>
        <v>88</v>
      </c>
      <c r="K371" s="20"/>
      <c r="L371" s="20"/>
      <c r="M371" s="20"/>
      <c r="N371" s="19">
        <v>8</v>
      </c>
      <c r="O371" s="19" t="s">
        <v>10</v>
      </c>
      <c r="P371" s="22" t="s">
        <v>60</v>
      </c>
      <c r="Q371" s="22" t="s">
        <v>143</v>
      </c>
    </row>
    <row r="372" spans="1:17" s="19" customFormat="1" x14ac:dyDescent="0.2">
      <c r="A372" t="s">
        <v>80</v>
      </c>
      <c r="B372" t="s">
        <v>81</v>
      </c>
      <c r="C372"/>
      <c r="D372">
        <v>4</v>
      </c>
      <c r="E372" t="s">
        <v>466</v>
      </c>
      <c r="F372" t="s">
        <v>470</v>
      </c>
      <c r="G372" t="s">
        <v>25</v>
      </c>
      <c r="H372" t="s">
        <v>14</v>
      </c>
      <c r="I372" s="5">
        <v>13</v>
      </c>
      <c r="J372" s="5">
        <f>I372*2</f>
        <v>26</v>
      </c>
      <c r="K372" s="5"/>
      <c r="L372" s="5"/>
      <c r="M372" s="5"/>
      <c r="N372">
        <v>9</v>
      </c>
      <c r="O372" t="s">
        <v>10</v>
      </c>
      <c r="P372" t="s">
        <v>447</v>
      </c>
      <c r="Q372"/>
    </row>
    <row r="373" spans="1:17" s="19" customFormat="1" x14ac:dyDescent="0.2">
      <c r="A373" t="s">
        <v>80</v>
      </c>
      <c r="B373" t="s">
        <v>77</v>
      </c>
      <c r="C373"/>
      <c r="D373">
        <v>4</v>
      </c>
      <c r="E373" t="s">
        <v>466</v>
      </c>
      <c r="F373" t="s">
        <v>470</v>
      </c>
      <c r="G373" t="s">
        <v>26</v>
      </c>
      <c r="H373" t="s">
        <v>14</v>
      </c>
      <c r="I373" s="5">
        <v>19</v>
      </c>
      <c r="J373" s="5">
        <f>I373*2</f>
        <v>38</v>
      </c>
      <c r="K373" s="5"/>
      <c r="L373" s="5"/>
      <c r="M373" s="5"/>
      <c r="N373">
        <v>16</v>
      </c>
      <c r="O373" t="s">
        <v>10</v>
      </c>
      <c r="P373" t="s">
        <v>447</v>
      </c>
      <c r="Q373"/>
    </row>
    <row r="374" spans="1:17" s="19" customFormat="1" x14ac:dyDescent="0.2">
      <c r="A374" t="s">
        <v>80</v>
      </c>
      <c r="B374" t="s">
        <v>76</v>
      </c>
      <c r="C374"/>
      <c r="D374">
        <v>4</v>
      </c>
      <c r="E374" t="s">
        <v>466</v>
      </c>
      <c r="F374" t="s">
        <v>470</v>
      </c>
      <c r="G374" t="s">
        <v>29</v>
      </c>
      <c r="H374" t="s">
        <v>14</v>
      </c>
      <c r="I374" s="5">
        <v>22</v>
      </c>
      <c r="J374" s="5">
        <f>I374*2</f>
        <v>44</v>
      </c>
      <c r="K374" s="5"/>
      <c r="L374" s="5"/>
      <c r="M374" s="5"/>
      <c r="N374">
        <v>18</v>
      </c>
      <c r="O374" t="s">
        <v>30</v>
      </c>
      <c r="P374" t="s">
        <v>447</v>
      </c>
      <c r="Q374"/>
    </row>
    <row r="375" spans="1:17" s="19" customFormat="1" x14ac:dyDescent="0.2">
      <c r="A375" s="19" t="s">
        <v>238</v>
      </c>
      <c r="B375" s="19" t="s">
        <v>87</v>
      </c>
      <c r="D375" s="19">
        <v>11</v>
      </c>
      <c r="E375" s="19" t="s">
        <v>466</v>
      </c>
      <c r="F375" s="19" t="s">
        <v>470</v>
      </c>
      <c r="G375" s="19" t="s">
        <v>102</v>
      </c>
      <c r="H375" s="19" t="s">
        <v>103</v>
      </c>
      <c r="I375" s="23">
        <v>18</v>
      </c>
      <c r="J375" s="24">
        <f>I375</f>
        <v>18</v>
      </c>
      <c r="K375" s="34" t="s">
        <v>486</v>
      </c>
      <c r="L375" s="30">
        <f>I375/2*250</f>
        <v>2250</v>
      </c>
      <c r="M375" s="30"/>
      <c r="N375" s="19">
        <v>2</v>
      </c>
      <c r="O375" s="19" t="s">
        <v>10</v>
      </c>
      <c r="P375" s="19" t="s">
        <v>60</v>
      </c>
      <c r="Q375" s="19" t="s">
        <v>206</v>
      </c>
    </row>
    <row r="376" spans="1:17" s="19" customFormat="1" x14ac:dyDescent="0.2">
      <c r="A376" s="19" t="s">
        <v>238</v>
      </c>
      <c r="B376" s="19" t="s">
        <v>79</v>
      </c>
      <c r="D376" s="19">
        <v>11</v>
      </c>
      <c r="E376" s="19" t="s">
        <v>466</v>
      </c>
      <c r="F376" s="19" t="s">
        <v>470</v>
      </c>
      <c r="G376" s="19" t="s">
        <v>200</v>
      </c>
      <c r="H376" s="19" t="s">
        <v>103</v>
      </c>
      <c r="I376" s="23">
        <v>72</v>
      </c>
      <c r="J376" s="24">
        <f>I376</f>
        <v>72</v>
      </c>
      <c r="K376" s="34" t="s">
        <v>486</v>
      </c>
      <c r="L376" s="30">
        <f>I376/2*250</f>
        <v>9000</v>
      </c>
      <c r="M376" s="30"/>
      <c r="N376" s="19">
        <v>5</v>
      </c>
      <c r="O376" s="19" t="s">
        <v>10</v>
      </c>
      <c r="P376" s="19" t="s">
        <v>60</v>
      </c>
      <c r="Q376" s="19" t="s">
        <v>231</v>
      </c>
    </row>
    <row r="377" spans="1:17" s="19" customFormat="1" x14ac:dyDescent="0.2">
      <c r="A377" s="19" t="s">
        <v>350</v>
      </c>
      <c r="B377" s="19" t="s">
        <v>74</v>
      </c>
      <c r="D377" s="19">
        <v>17</v>
      </c>
      <c r="E377" s="19" t="s">
        <v>465</v>
      </c>
      <c r="F377" s="19" t="s">
        <v>470</v>
      </c>
      <c r="G377" s="19" t="s">
        <v>31</v>
      </c>
      <c r="H377" s="19" t="s">
        <v>14</v>
      </c>
      <c r="I377" s="21">
        <v>54</v>
      </c>
      <c r="J377" s="5">
        <f>I377*2</f>
        <v>108</v>
      </c>
      <c r="K377" s="21"/>
      <c r="L377" s="21"/>
      <c r="M377" s="21"/>
      <c r="N377" s="19">
        <v>3</v>
      </c>
      <c r="O377" s="19" t="s">
        <v>10</v>
      </c>
      <c r="P377" s="19" t="s">
        <v>60</v>
      </c>
    </row>
    <row r="378" spans="1:17" s="19" customFormat="1" x14ac:dyDescent="0.2">
      <c r="A378" s="19" t="s">
        <v>162</v>
      </c>
      <c r="B378" s="19" t="s">
        <v>76</v>
      </c>
      <c r="D378" s="19">
        <v>10</v>
      </c>
      <c r="E378" s="19" t="s">
        <v>465</v>
      </c>
      <c r="F378" s="19" t="s">
        <v>470</v>
      </c>
      <c r="G378" s="19" t="s">
        <v>34</v>
      </c>
      <c r="H378" s="19" t="s">
        <v>14</v>
      </c>
      <c r="I378" s="20">
        <v>10</v>
      </c>
      <c r="J378" s="5">
        <f>I378*2</f>
        <v>20</v>
      </c>
      <c r="K378" s="20"/>
      <c r="L378" s="20"/>
      <c r="M378" s="20"/>
      <c r="N378" s="19">
        <v>2</v>
      </c>
      <c r="O378" s="19" t="s">
        <v>10</v>
      </c>
      <c r="P378" s="22" t="s">
        <v>60</v>
      </c>
      <c r="Q378" s="22" t="s">
        <v>141</v>
      </c>
    </row>
    <row r="379" spans="1:17" s="19" customFormat="1" x14ac:dyDescent="0.2">
      <c r="A379" s="19" t="s">
        <v>315</v>
      </c>
      <c r="B379" s="19" t="s">
        <v>249</v>
      </c>
      <c r="C379" s="19" t="str">
        <f>D379&amp;G379</f>
        <v>12Q</v>
      </c>
      <c r="D379" s="19">
        <v>12</v>
      </c>
      <c r="E379" s="19" t="s">
        <v>467</v>
      </c>
      <c r="F379" s="19" t="s">
        <v>470</v>
      </c>
      <c r="G379" s="19" t="s">
        <v>35</v>
      </c>
      <c r="H379" s="19" t="s">
        <v>14</v>
      </c>
      <c r="I379" s="20">
        <v>18</v>
      </c>
      <c r="J379" s="5">
        <f>I379*2</f>
        <v>36</v>
      </c>
      <c r="K379" s="20"/>
      <c r="L379" s="20"/>
      <c r="M379" s="20"/>
      <c r="N379" s="19">
        <v>2</v>
      </c>
      <c r="O379" s="19" t="s">
        <v>10</v>
      </c>
      <c r="P379" s="19" t="s">
        <v>447</v>
      </c>
      <c r="Q379" s="19" t="s">
        <v>292</v>
      </c>
    </row>
    <row r="380" spans="1:17" s="19" customFormat="1" x14ac:dyDescent="0.2">
      <c r="A380" s="19" t="s">
        <v>453</v>
      </c>
      <c r="B380" s="19" t="s">
        <v>97</v>
      </c>
      <c r="C380" s="19" t="str">
        <f>D380&amp;G380</f>
        <v>30C</v>
      </c>
      <c r="D380" s="19">
        <v>30</v>
      </c>
      <c r="E380" s="19" t="s">
        <v>465</v>
      </c>
      <c r="F380" s="19" t="s">
        <v>470</v>
      </c>
      <c r="G380" s="19" t="s">
        <v>18</v>
      </c>
      <c r="H380" s="19" t="s">
        <v>9</v>
      </c>
      <c r="I380" s="21">
        <v>1</v>
      </c>
      <c r="J380" s="21">
        <f>I380*5</f>
        <v>5</v>
      </c>
      <c r="K380" s="34" t="s">
        <v>486</v>
      </c>
      <c r="L380" s="29">
        <f>I380*5*250</f>
        <v>1250</v>
      </c>
      <c r="M380" s="29"/>
      <c r="N380" s="19">
        <v>0</v>
      </c>
      <c r="O380" s="19" t="s">
        <v>10</v>
      </c>
      <c r="P380" s="19" t="s">
        <v>60</v>
      </c>
      <c r="Q380" s="19" t="s">
        <v>124</v>
      </c>
    </row>
    <row r="381" spans="1:17" s="19" customFormat="1" x14ac:dyDescent="0.2">
      <c r="A381" s="19" t="s">
        <v>448</v>
      </c>
      <c r="B381" s="19" t="s">
        <v>74</v>
      </c>
      <c r="D381" s="19">
        <v>11</v>
      </c>
      <c r="E381" s="19" t="s">
        <v>466</v>
      </c>
      <c r="F381" s="19" t="s">
        <v>470</v>
      </c>
      <c r="G381" s="19" t="s">
        <v>33</v>
      </c>
      <c r="H381" s="19" t="s">
        <v>9</v>
      </c>
      <c r="I381" s="20">
        <v>1</v>
      </c>
      <c r="J381" s="21">
        <f>I381*5</f>
        <v>5</v>
      </c>
      <c r="K381" s="34" t="s">
        <v>486</v>
      </c>
      <c r="L381" s="29">
        <f>I381*5*250</f>
        <v>1250</v>
      </c>
      <c r="M381" s="29"/>
      <c r="N381" s="19">
        <v>2</v>
      </c>
      <c r="O381" s="19" t="s">
        <v>10</v>
      </c>
      <c r="P381" s="19" t="s">
        <v>447</v>
      </c>
      <c r="Q381" s="19" t="s">
        <v>209</v>
      </c>
    </row>
    <row r="382" spans="1:17" s="19" customFormat="1" x14ac:dyDescent="0.2">
      <c r="A382" s="19" t="s">
        <v>412</v>
      </c>
      <c r="B382" s="19" t="s">
        <v>87</v>
      </c>
      <c r="D382" s="19">
        <v>25</v>
      </c>
      <c r="E382" s="19" t="s">
        <v>466</v>
      </c>
      <c r="F382" s="19" t="s">
        <v>470</v>
      </c>
      <c r="G382" s="19" t="s">
        <v>20</v>
      </c>
      <c r="H382" s="19" t="s">
        <v>9</v>
      </c>
      <c r="I382" s="21">
        <v>1</v>
      </c>
      <c r="J382" s="21">
        <f>I382*5</f>
        <v>5</v>
      </c>
      <c r="K382" s="34" t="s">
        <v>486</v>
      </c>
      <c r="L382" s="29">
        <f>I382*5*250</f>
        <v>1250</v>
      </c>
      <c r="M382" s="29"/>
      <c r="N382" s="19">
        <v>2</v>
      </c>
      <c r="O382" s="19" t="s">
        <v>22</v>
      </c>
      <c r="P382" s="19" t="s">
        <v>61</v>
      </c>
    </row>
    <row r="383" spans="1:17" s="19" customFormat="1" x14ac:dyDescent="0.2">
      <c r="A383" s="19" t="s">
        <v>360</v>
      </c>
      <c r="B383" s="19" t="s">
        <v>79</v>
      </c>
      <c r="D383" s="19">
        <v>18</v>
      </c>
      <c r="E383" s="19" t="s">
        <v>466</v>
      </c>
      <c r="F383" s="19" t="s">
        <v>470</v>
      </c>
      <c r="G383" s="19" t="s">
        <v>25</v>
      </c>
      <c r="H383" s="19" t="s">
        <v>14</v>
      </c>
      <c r="I383" s="20">
        <v>25</v>
      </c>
      <c r="J383" s="5">
        <f>I383*2</f>
        <v>50</v>
      </c>
      <c r="K383" s="20"/>
      <c r="L383" s="20"/>
      <c r="M383" s="20"/>
      <c r="N383" s="19">
        <v>7</v>
      </c>
      <c r="O383" s="19" t="s">
        <v>10</v>
      </c>
      <c r="P383" s="19" t="s">
        <v>60</v>
      </c>
    </row>
    <row r="384" spans="1:17" s="19" customFormat="1" x14ac:dyDescent="0.2">
      <c r="A384" t="s">
        <v>96</v>
      </c>
      <c r="B384" t="s">
        <v>81</v>
      </c>
      <c r="C384"/>
      <c r="D384">
        <v>4</v>
      </c>
      <c r="E384" t="s">
        <v>466</v>
      </c>
      <c r="F384" t="s">
        <v>470</v>
      </c>
      <c r="G384" t="s">
        <v>49</v>
      </c>
      <c r="H384" t="s">
        <v>14</v>
      </c>
      <c r="I384" s="5">
        <v>24</v>
      </c>
      <c r="J384" s="5">
        <f>I384*2</f>
        <v>48</v>
      </c>
      <c r="K384" s="5"/>
      <c r="L384" s="5"/>
      <c r="M384" s="5"/>
      <c r="N384">
        <v>4</v>
      </c>
      <c r="O384" t="s">
        <v>10</v>
      </c>
      <c r="P384" t="s">
        <v>15</v>
      </c>
      <c r="Q384"/>
    </row>
    <row r="385" spans="1:17" s="19" customFormat="1" x14ac:dyDescent="0.2">
      <c r="A385" s="19" t="s">
        <v>96</v>
      </c>
      <c r="B385" s="19" t="s">
        <v>97</v>
      </c>
      <c r="D385" s="19">
        <v>4</v>
      </c>
      <c r="E385" s="19" t="s">
        <v>466</v>
      </c>
      <c r="F385" s="19" t="s">
        <v>470</v>
      </c>
      <c r="G385" s="19" t="s">
        <v>45</v>
      </c>
      <c r="H385" s="19" t="s">
        <v>9</v>
      </c>
      <c r="I385" s="20">
        <v>1</v>
      </c>
      <c r="J385" s="21">
        <f>I385*5</f>
        <v>5</v>
      </c>
      <c r="K385" s="34" t="s">
        <v>486</v>
      </c>
      <c r="L385" s="29">
        <f>I385*5*250</f>
        <v>1250</v>
      </c>
      <c r="M385" s="29"/>
      <c r="N385" s="19">
        <v>0</v>
      </c>
      <c r="O385" s="19" t="s">
        <v>10</v>
      </c>
      <c r="P385" s="19" t="s">
        <v>60</v>
      </c>
    </row>
    <row r="386" spans="1:17" s="19" customFormat="1" x14ac:dyDescent="0.2">
      <c r="A386" s="19" t="s">
        <v>356</v>
      </c>
      <c r="B386" s="19" t="s">
        <v>81</v>
      </c>
      <c r="D386" s="19">
        <v>18</v>
      </c>
      <c r="E386" s="19" t="s">
        <v>466</v>
      </c>
      <c r="F386" s="19" t="s">
        <v>470</v>
      </c>
      <c r="G386" s="19" t="s">
        <v>13</v>
      </c>
      <c r="H386" s="19" t="s">
        <v>9</v>
      </c>
      <c r="I386" s="20">
        <v>2</v>
      </c>
      <c r="J386" s="21">
        <f>I386*5</f>
        <v>10</v>
      </c>
      <c r="K386" s="34" t="s">
        <v>486</v>
      </c>
      <c r="L386" s="29">
        <f>I386*5*250</f>
        <v>2500</v>
      </c>
      <c r="M386" s="29"/>
      <c r="N386" s="19">
        <v>12</v>
      </c>
      <c r="O386" s="19" t="s">
        <v>10</v>
      </c>
      <c r="P386" s="19" t="s">
        <v>447</v>
      </c>
    </row>
    <row r="387" spans="1:17" s="19" customFormat="1" x14ac:dyDescent="0.2">
      <c r="A387" s="19" t="s">
        <v>381</v>
      </c>
      <c r="B387" s="19" t="s">
        <v>90</v>
      </c>
      <c r="C387" s="19" t="str">
        <f>D387&amp;G387</f>
        <v>19R</v>
      </c>
      <c r="D387" s="19">
        <v>19</v>
      </c>
      <c r="E387" s="19" t="s">
        <v>467</v>
      </c>
      <c r="F387" s="19" t="s">
        <v>470</v>
      </c>
      <c r="G387" s="19" t="s">
        <v>36</v>
      </c>
      <c r="H387" s="19" t="s">
        <v>9</v>
      </c>
      <c r="I387" s="20">
        <v>7</v>
      </c>
      <c r="J387" s="21">
        <f>I387*5</f>
        <v>35</v>
      </c>
      <c r="K387" s="34" t="s">
        <v>486</v>
      </c>
      <c r="L387" s="29">
        <f>I387*5*250</f>
        <v>8750</v>
      </c>
      <c r="M387" s="29"/>
      <c r="N387" s="19">
        <v>0</v>
      </c>
      <c r="O387" s="19" t="s">
        <v>55</v>
      </c>
      <c r="P387" s="19" t="s">
        <v>447</v>
      </c>
    </row>
    <row r="388" spans="1:17" s="19" customFormat="1" x14ac:dyDescent="0.2">
      <c r="A388" s="19" t="s">
        <v>244</v>
      </c>
      <c r="B388" s="19" t="s">
        <v>74</v>
      </c>
      <c r="D388" s="19">
        <v>11</v>
      </c>
      <c r="E388" s="19" t="s">
        <v>466</v>
      </c>
      <c r="F388" s="19" t="s">
        <v>470</v>
      </c>
      <c r="G388" s="19" t="s">
        <v>32</v>
      </c>
      <c r="H388" s="19" t="s">
        <v>14</v>
      </c>
      <c r="I388" s="20">
        <v>14</v>
      </c>
      <c r="J388" s="5">
        <f>I388*2</f>
        <v>28</v>
      </c>
      <c r="K388" s="20"/>
      <c r="L388" s="20"/>
      <c r="M388" s="20"/>
      <c r="N388" s="19">
        <v>9</v>
      </c>
      <c r="O388" s="19" t="s">
        <v>10</v>
      </c>
      <c r="P388" s="19" t="s">
        <v>447</v>
      </c>
      <c r="Q388" s="19" t="s">
        <v>208</v>
      </c>
    </row>
    <row r="389" spans="1:17" s="19" customFormat="1" x14ac:dyDescent="0.2">
      <c r="A389" s="19" t="s">
        <v>407</v>
      </c>
      <c r="B389" s="19" t="s">
        <v>79</v>
      </c>
      <c r="D389" s="19">
        <v>24</v>
      </c>
      <c r="E389" s="19" t="s">
        <v>465</v>
      </c>
      <c r="F389" s="19" t="s">
        <v>470</v>
      </c>
      <c r="G389" s="19" t="s">
        <v>8</v>
      </c>
      <c r="H389" s="19" t="s">
        <v>14</v>
      </c>
      <c r="I389" s="20">
        <v>12</v>
      </c>
      <c r="J389" s="5">
        <f>I389*2</f>
        <v>24</v>
      </c>
      <c r="K389" s="20"/>
      <c r="L389" s="20"/>
      <c r="M389" s="20"/>
      <c r="N389" s="19">
        <v>1</v>
      </c>
      <c r="O389" s="19" t="s">
        <v>10</v>
      </c>
      <c r="P389" s="19" t="s">
        <v>61</v>
      </c>
    </row>
    <row r="390" spans="1:17" s="19" customFormat="1" x14ac:dyDescent="0.2">
      <c r="A390" s="19" t="s">
        <v>477</v>
      </c>
      <c r="B390" s="19" t="s">
        <v>478</v>
      </c>
      <c r="E390" s="19" t="s">
        <v>467</v>
      </c>
      <c r="F390" s="19" t="s">
        <v>470</v>
      </c>
      <c r="H390" s="19" t="s">
        <v>14</v>
      </c>
      <c r="I390" s="20">
        <v>24</v>
      </c>
      <c r="J390" s="5">
        <f>I390*2</f>
        <v>48</v>
      </c>
      <c r="K390" s="20"/>
      <c r="L390" s="20"/>
      <c r="M390" s="20"/>
      <c r="O390" s="19" t="s">
        <v>479</v>
      </c>
      <c r="P390" s="19" t="s">
        <v>447</v>
      </c>
      <c r="Q390" s="19" t="s">
        <v>476</v>
      </c>
    </row>
    <row r="391" spans="1:17" s="19" customFormat="1" x14ac:dyDescent="0.2">
      <c r="A391" s="19" t="s">
        <v>82</v>
      </c>
      <c r="B391" s="19" t="s">
        <v>79</v>
      </c>
      <c r="D391" s="19">
        <v>4</v>
      </c>
      <c r="E391" s="19" t="s">
        <v>466</v>
      </c>
      <c r="F391" s="19" t="s">
        <v>470</v>
      </c>
      <c r="G391" s="19" t="s">
        <v>27</v>
      </c>
      <c r="H391" s="19" t="s">
        <v>9</v>
      </c>
      <c r="I391" s="20">
        <v>6</v>
      </c>
      <c r="J391" s="21">
        <f>I391*5</f>
        <v>30</v>
      </c>
      <c r="K391" s="34" t="s">
        <v>486</v>
      </c>
      <c r="L391" s="29">
        <f>I391*5*250</f>
        <v>7500</v>
      </c>
      <c r="M391" s="29"/>
      <c r="N391" s="19">
        <v>3</v>
      </c>
      <c r="O391" s="19" t="s">
        <v>28</v>
      </c>
      <c r="P391" s="19" t="s">
        <v>447</v>
      </c>
    </row>
    <row r="392" spans="1:17" s="19" customFormat="1" x14ac:dyDescent="0.2">
      <c r="A392" s="19" t="s">
        <v>411</v>
      </c>
      <c r="B392" s="19" t="s">
        <v>87</v>
      </c>
      <c r="D392" s="19">
        <v>25</v>
      </c>
      <c r="E392" s="19" t="s">
        <v>466</v>
      </c>
      <c r="F392" s="19" t="s">
        <v>470</v>
      </c>
      <c r="G392" s="19" t="s">
        <v>21</v>
      </c>
      <c r="H392" s="19" t="s">
        <v>106</v>
      </c>
      <c r="I392" s="21">
        <v>4</v>
      </c>
      <c r="J392" s="24">
        <f>I392</f>
        <v>4</v>
      </c>
      <c r="K392" s="34" t="s">
        <v>486</v>
      </c>
      <c r="L392" s="29">
        <f>I392*250</f>
        <v>1000</v>
      </c>
      <c r="M392" s="29"/>
      <c r="N392" s="19">
        <v>2</v>
      </c>
      <c r="O392" s="19" t="s">
        <v>55</v>
      </c>
      <c r="P392" s="19" t="s">
        <v>61</v>
      </c>
    </row>
    <row r="393" spans="1:17" s="19" customFormat="1" x14ac:dyDescent="0.2">
      <c r="A393" s="19" t="s">
        <v>348</v>
      </c>
      <c r="B393" s="19" t="s">
        <v>79</v>
      </c>
      <c r="D393" s="19">
        <v>17</v>
      </c>
      <c r="E393" s="19" t="s">
        <v>465</v>
      </c>
      <c r="F393" s="19" t="s">
        <v>470</v>
      </c>
      <c r="G393" s="19" t="s">
        <v>26</v>
      </c>
      <c r="H393" s="19" t="s">
        <v>14</v>
      </c>
      <c r="I393" s="20">
        <v>12</v>
      </c>
      <c r="J393" s="5">
        <f>I393*2</f>
        <v>24</v>
      </c>
      <c r="K393" s="20"/>
      <c r="L393" s="20"/>
      <c r="M393" s="20"/>
      <c r="N393" s="19">
        <v>1</v>
      </c>
      <c r="O393" s="19" t="s">
        <v>10</v>
      </c>
      <c r="P393" s="19" t="s">
        <v>60</v>
      </c>
      <c r="Q393" s="19" t="s">
        <v>69</v>
      </c>
    </row>
    <row r="394" spans="1:17" s="19" customFormat="1" x14ac:dyDescent="0.2">
      <c r="A394" s="19" t="s">
        <v>417</v>
      </c>
      <c r="B394" s="19" t="s">
        <v>90</v>
      </c>
      <c r="C394" s="19" t="str">
        <f>D394&amp;G394</f>
        <v>26C</v>
      </c>
      <c r="D394" s="19">
        <v>26</v>
      </c>
      <c r="E394" s="19" t="s">
        <v>467</v>
      </c>
      <c r="F394" s="19" t="s">
        <v>470</v>
      </c>
      <c r="G394" s="19" t="s">
        <v>18</v>
      </c>
      <c r="H394" s="19" t="s">
        <v>103</v>
      </c>
      <c r="I394" s="24">
        <v>168</v>
      </c>
      <c r="J394" s="24">
        <f>I394</f>
        <v>168</v>
      </c>
      <c r="K394" s="34" t="s">
        <v>486</v>
      </c>
      <c r="L394" s="30">
        <f>I394/2*250</f>
        <v>21000</v>
      </c>
      <c r="M394" s="30"/>
      <c r="N394" s="19">
        <v>11</v>
      </c>
      <c r="O394" s="19" t="s">
        <v>10</v>
      </c>
      <c r="P394" s="19" t="s">
        <v>60</v>
      </c>
      <c r="Q394" s="19" t="s">
        <v>416</v>
      </c>
    </row>
    <row r="395" spans="1:17" s="19" customFormat="1" x14ac:dyDescent="0.2">
      <c r="A395" s="19" t="s">
        <v>86</v>
      </c>
      <c r="B395" s="19" t="s">
        <v>87</v>
      </c>
      <c r="D395" s="19">
        <v>4</v>
      </c>
      <c r="E395" s="19" t="s">
        <v>466</v>
      </c>
      <c r="F395" s="19" t="s">
        <v>470</v>
      </c>
      <c r="G395" s="19" t="s">
        <v>34</v>
      </c>
      <c r="H395" s="19" t="s">
        <v>9</v>
      </c>
      <c r="I395" s="20">
        <v>2</v>
      </c>
      <c r="J395" s="21">
        <f>I395*5</f>
        <v>10</v>
      </c>
      <c r="K395" s="34" t="s">
        <v>486</v>
      </c>
      <c r="L395" s="29">
        <f>I395*5*250</f>
        <v>2500</v>
      </c>
      <c r="M395" s="29"/>
      <c r="N395" s="19">
        <v>1</v>
      </c>
      <c r="O395" s="19" t="s">
        <v>57</v>
      </c>
      <c r="P395" s="19" t="s">
        <v>447</v>
      </c>
    </row>
    <row r="396" spans="1:17" s="19" customFormat="1" x14ac:dyDescent="0.2">
      <c r="A396" s="19" t="s">
        <v>318</v>
      </c>
      <c r="B396" s="19" t="s">
        <v>74</v>
      </c>
      <c r="C396" s="19" t="str">
        <f>D396&amp;G396</f>
        <v>12U</v>
      </c>
      <c r="D396" s="19">
        <v>12</v>
      </c>
      <c r="E396" s="19" t="s">
        <v>467</v>
      </c>
      <c r="F396" s="19" t="s">
        <v>470</v>
      </c>
      <c r="G396" s="19" t="s">
        <v>39</v>
      </c>
      <c r="H396" s="19" t="s">
        <v>14</v>
      </c>
      <c r="I396" s="20">
        <v>10</v>
      </c>
      <c r="J396" s="5">
        <f>I396*2</f>
        <v>20</v>
      </c>
      <c r="K396" s="20"/>
      <c r="L396" s="20"/>
      <c r="M396" s="20"/>
      <c r="N396" s="19">
        <v>3</v>
      </c>
      <c r="O396" s="19" t="s">
        <v>10</v>
      </c>
      <c r="P396" s="19" t="s">
        <v>447</v>
      </c>
    </row>
    <row r="397" spans="1:17" s="19" customFormat="1" x14ac:dyDescent="0.2">
      <c r="A397" s="19" t="s">
        <v>389</v>
      </c>
      <c r="B397" s="19" t="s">
        <v>90</v>
      </c>
      <c r="D397" s="19">
        <v>22</v>
      </c>
      <c r="E397" s="19" t="s">
        <v>465</v>
      </c>
      <c r="F397" s="19" t="s">
        <v>470</v>
      </c>
      <c r="G397" s="19" t="s">
        <v>18</v>
      </c>
      <c r="H397" s="19" t="s">
        <v>14</v>
      </c>
      <c r="I397" s="20">
        <v>6</v>
      </c>
      <c r="J397" s="5">
        <f>I397*2</f>
        <v>12</v>
      </c>
      <c r="K397" s="20"/>
      <c r="L397" s="20"/>
      <c r="M397" s="20"/>
      <c r="N397" s="19">
        <v>1</v>
      </c>
      <c r="O397" s="19" t="s">
        <v>10</v>
      </c>
      <c r="P397" s="19" t="s">
        <v>60</v>
      </c>
      <c r="Q397" s="19" t="s">
        <v>151</v>
      </c>
    </row>
    <row r="398" spans="1:17" s="19" customFormat="1" x14ac:dyDescent="0.2">
      <c r="A398" s="19" t="s">
        <v>458</v>
      </c>
      <c r="B398" s="19" t="s">
        <v>74</v>
      </c>
      <c r="C398" s="19" t="str">
        <f>D398&amp;G398</f>
        <v>30R</v>
      </c>
      <c r="D398" s="19">
        <v>30</v>
      </c>
      <c r="E398" s="19" t="s">
        <v>465</v>
      </c>
      <c r="F398" s="19" t="s">
        <v>470</v>
      </c>
      <c r="G398" s="19" t="s">
        <v>36</v>
      </c>
      <c r="H398" s="19" t="s">
        <v>9</v>
      </c>
      <c r="I398" s="20">
        <v>1</v>
      </c>
      <c r="J398" s="21">
        <f t="shared" ref="J398:J403" si="16">I398*5</f>
        <v>5</v>
      </c>
      <c r="K398" s="34" t="s">
        <v>486</v>
      </c>
      <c r="L398" s="29">
        <f t="shared" ref="L398:L403" si="17">I398*5*250</f>
        <v>1250</v>
      </c>
      <c r="M398" s="29"/>
      <c r="N398" s="19">
        <v>0</v>
      </c>
      <c r="O398" s="19" t="s">
        <v>10</v>
      </c>
      <c r="P398" s="19" t="s">
        <v>447</v>
      </c>
    </row>
    <row r="399" spans="1:17" s="19" customFormat="1" x14ac:dyDescent="0.2">
      <c r="A399" s="19" t="s">
        <v>458</v>
      </c>
      <c r="B399" s="19" t="s">
        <v>79</v>
      </c>
      <c r="C399" s="19" t="str">
        <f>D399&amp;G399</f>
        <v>30S</v>
      </c>
      <c r="D399" s="19">
        <v>30</v>
      </c>
      <c r="E399" s="19" t="s">
        <v>465</v>
      </c>
      <c r="F399" s="19" t="s">
        <v>470</v>
      </c>
      <c r="G399" s="19" t="s">
        <v>37</v>
      </c>
      <c r="H399" s="19" t="s">
        <v>9</v>
      </c>
      <c r="I399" s="20">
        <v>1</v>
      </c>
      <c r="J399" s="21">
        <f t="shared" si="16"/>
        <v>5</v>
      </c>
      <c r="K399" s="34" t="s">
        <v>486</v>
      </c>
      <c r="L399" s="29">
        <f t="shared" si="17"/>
        <v>1250</v>
      </c>
      <c r="M399" s="29"/>
      <c r="N399" s="19">
        <v>1</v>
      </c>
      <c r="O399" s="19" t="s">
        <v>55</v>
      </c>
      <c r="P399" s="19" t="s">
        <v>447</v>
      </c>
    </row>
    <row r="400" spans="1:17" s="19" customFormat="1" x14ac:dyDescent="0.2">
      <c r="A400" s="19" t="s">
        <v>449</v>
      </c>
      <c r="B400" s="19" t="s">
        <v>90</v>
      </c>
      <c r="D400" s="19">
        <v>29</v>
      </c>
      <c r="E400" s="19" t="s">
        <v>465</v>
      </c>
      <c r="F400" s="19" t="s">
        <v>470</v>
      </c>
      <c r="G400" s="19" t="s">
        <v>8</v>
      </c>
      <c r="H400" s="19" t="s">
        <v>9</v>
      </c>
      <c r="I400" s="21">
        <v>1</v>
      </c>
      <c r="J400" s="21">
        <f t="shared" si="16"/>
        <v>5</v>
      </c>
      <c r="K400" s="34" t="s">
        <v>486</v>
      </c>
      <c r="L400" s="29">
        <f t="shared" si="17"/>
        <v>1250</v>
      </c>
      <c r="M400" s="29"/>
      <c r="N400" s="19">
        <v>3</v>
      </c>
      <c r="O400" s="19" t="s">
        <v>10</v>
      </c>
      <c r="P400" s="19" t="s">
        <v>60</v>
      </c>
      <c r="Q400" s="19" t="s">
        <v>124</v>
      </c>
    </row>
    <row r="401" spans="1:17" s="19" customFormat="1" x14ac:dyDescent="0.2">
      <c r="A401" s="19" t="s">
        <v>459</v>
      </c>
      <c r="B401" s="19" t="s">
        <v>90</v>
      </c>
      <c r="C401" s="19" t="str">
        <f>D401&amp;G401</f>
        <v>30T</v>
      </c>
      <c r="D401" s="19">
        <v>30</v>
      </c>
      <c r="E401" s="19" t="s">
        <v>465</v>
      </c>
      <c r="F401" s="19" t="s">
        <v>470</v>
      </c>
      <c r="G401" s="19" t="s">
        <v>38</v>
      </c>
      <c r="H401" s="19" t="s">
        <v>9</v>
      </c>
      <c r="I401" s="20">
        <v>1</v>
      </c>
      <c r="J401" s="21">
        <f t="shared" si="16"/>
        <v>5</v>
      </c>
      <c r="K401" s="34" t="s">
        <v>486</v>
      </c>
      <c r="L401" s="29">
        <f t="shared" si="17"/>
        <v>1250</v>
      </c>
      <c r="M401" s="29"/>
      <c r="N401" s="19">
        <v>1</v>
      </c>
      <c r="O401" s="19" t="s">
        <v>10</v>
      </c>
      <c r="P401" s="19" t="s">
        <v>60</v>
      </c>
      <c r="Q401" s="19" t="s">
        <v>124</v>
      </c>
    </row>
    <row r="402" spans="1:17" s="19" customFormat="1" x14ac:dyDescent="0.2">
      <c r="A402" s="19" t="s">
        <v>460</v>
      </c>
      <c r="B402" s="19" t="s">
        <v>90</v>
      </c>
      <c r="C402" s="19" t="str">
        <f>D402&amp;G402</f>
        <v>30U</v>
      </c>
      <c r="D402" s="19">
        <v>30</v>
      </c>
      <c r="E402" s="19" t="s">
        <v>465</v>
      </c>
      <c r="F402" s="19" t="s">
        <v>470</v>
      </c>
      <c r="G402" s="19" t="s">
        <v>39</v>
      </c>
      <c r="H402" s="19" t="s">
        <v>9</v>
      </c>
      <c r="I402" s="20">
        <v>1</v>
      </c>
      <c r="J402" s="21">
        <f t="shared" si="16"/>
        <v>5</v>
      </c>
      <c r="K402" s="34" t="s">
        <v>486</v>
      </c>
      <c r="L402" s="29">
        <f t="shared" si="17"/>
        <v>1250</v>
      </c>
      <c r="M402" s="29"/>
      <c r="N402" s="19">
        <v>4</v>
      </c>
      <c r="O402" s="19" t="s">
        <v>10</v>
      </c>
      <c r="P402" s="19" t="s">
        <v>60</v>
      </c>
      <c r="Q402" s="19" t="s">
        <v>124</v>
      </c>
    </row>
    <row r="403" spans="1:17" s="19" customFormat="1" x14ac:dyDescent="0.2">
      <c r="A403" s="19" t="s">
        <v>252</v>
      </c>
      <c r="B403" s="19" t="s">
        <v>74</v>
      </c>
      <c r="D403" s="19">
        <v>11</v>
      </c>
      <c r="E403" s="19" t="s">
        <v>466</v>
      </c>
      <c r="F403" s="19" t="s">
        <v>470</v>
      </c>
      <c r="G403" s="19" t="s">
        <v>48</v>
      </c>
      <c r="H403" s="19" t="s">
        <v>9</v>
      </c>
      <c r="I403" s="20">
        <v>3</v>
      </c>
      <c r="J403" s="21">
        <f t="shared" si="16"/>
        <v>15</v>
      </c>
      <c r="K403" s="34" t="s">
        <v>486</v>
      </c>
      <c r="L403" s="29">
        <f t="shared" si="17"/>
        <v>3750</v>
      </c>
      <c r="M403" s="29"/>
      <c r="N403" s="19">
        <v>9</v>
      </c>
      <c r="O403" s="19" t="s">
        <v>30</v>
      </c>
      <c r="P403" s="19" t="s">
        <v>447</v>
      </c>
      <c r="Q403" s="19" t="s">
        <v>216</v>
      </c>
    </row>
    <row r="404" spans="1:17" s="19" customFormat="1" x14ac:dyDescent="0.2">
      <c r="A404" s="19" t="s">
        <v>121</v>
      </c>
      <c r="B404" s="19" t="s">
        <v>87</v>
      </c>
      <c r="C404" s="19" t="str">
        <f>D404&amp;G404</f>
        <v>5P</v>
      </c>
      <c r="D404" s="19">
        <v>5</v>
      </c>
      <c r="E404" s="19" t="s">
        <v>467</v>
      </c>
      <c r="F404" s="19" t="s">
        <v>470</v>
      </c>
      <c r="G404" s="19" t="s">
        <v>34</v>
      </c>
      <c r="H404" s="19" t="s">
        <v>14</v>
      </c>
      <c r="I404" s="20">
        <v>6</v>
      </c>
      <c r="J404" s="5">
        <f>I404*2</f>
        <v>12</v>
      </c>
      <c r="K404" s="20"/>
      <c r="L404" s="20"/>
      <c r="M404" s="20"/>
      <c r="N404" s="19">
        <v>3</v>
      </c>
      <c r="O404" s="19" t="s">
        <v>10</v>
      </c>
      <c r="P404" s="19" t="s">
        <v>60</v>
      </c>
    </row>
    <row r="405" spans="1:17" s="19" customFormat="1" x14ac:dyDescent="0.2">
      <c r="A405" s="19" t="s">
        <v>121</v>
      </c>
      <c r="B405" s="19" t="s">
        <v>74</v>
      </c>
      <c r="C405" s="19" t="str">
        <f>D405&amp;G405</f>
        <v>5O</v>
      </c>
      <c r="D405" s="19">
        <v>5</v>
      </c>
      <c r="E405" s="19" t="s">
        <v>467</v>
      </c>
      <c r="F405" s="19" t="s">
        <v>470</v>
      </c>
      <c r="G405" s="19" t="s">
        <v>33</v>
      </c>
      <c r="H405" s="19" t="s">
        <v>9</v>
      </c>
      <c r="I405" s="20">
        <v>1</v>
      </c>
      <c r="J405" s="21">
        <f>I405*5</f>
        <v>5</v>
      </c>
      <c r="K405" s="34" t="s">
        <v>486</v>
      </c>
      <c r="L405" s="29">
        <f>I405*5*250</f>
        <v>1250</v>
      </c>
      <c r="M405" s="29"/>
      <c r="N405" s="19">
        <v>4</v>
      </c>
      <c r="O405" s="19" t="s">
        <v>66</v>
      </c>
      <c r="P405" s="19" t="s">
        <v>60</v>
      </c>
    </row>
    <row r="406" spans="1:17" s="19" customFormat="1" x14ac:dyDescent="0.2">
      <c r="A406" s="19" t="s">
        <v>363</v>
      </c>
      <c r="B406" s="19" t="s">
        <v>74</v>
      </c>
      <c r="D406" s="19">
        <v>18</v>
      </c>
      <c r="E406" s="19" t="s">
        <v>466</v>
      </c>
      <c r="F406" s="19" t="s">
        <v>470</v>
      </c>
      <c r="G406" s="19" t="s">
        <v>34</v>
      </c>
      <c r="H406" s="19" t="s">
        <v>9</v>
      </c>
      <c r="I406" s="20">
        <v>1</v>
      </c>
      <c r="J406" s="21">
        <f>I406*5</f>
        <v>5</v>
      </c>
      <c r="K406" s="34" t="s">
        <v>486</v>
      </c>
      <c r="L406" s="29">
        <f>I406*5*250</f>
        <v>1250</v>
      </c>
      <c r="M406" s="29"/>
      <c r="N406" s="19">
        <v>1</v>
      </c>
      <c r="O406" s="19" t="s">
        <v>22</v>
      </c>
      <c r="P406" s="19" t="s">
        <v>447</v>
      </c>
    </row>
    <row r="407" spans="1:17" s="19" customFormat="1" x14ac:dyDescent="0.2">
      <c r="A407" s="19" t="s">
        <v>403</v>
      </c>
      <c r="B407" s="19" t="s">
        <v>90</v>
      </c>
      <c r="D407" s="19">
        <v>23</v>
      </c>
      <c r="E407" s="19" t="s">
        <v>465</v>
      </c>
      <c r="F407" s="19" t="s">
        <v>470</v>
      </c>
      <c r="G407" s="19" t="s">
        <v>27</v>
      </c>
      <c r="H407" s="19" t="s">
        <v>106</v>
      </c>
      <c r="I407" s="21">
        <v>4</v>
      </c>
      <c r="J407" s="24">
        <f>I407</f>
        <v>4</v>
      </c>
      <c r="K407" s="34" t="s">
        <v>487</v>
      </c>
      <c r="L407" s="29">
        <f>I407*250</f>
        <v>1000</v>
      </c>
      <c r="M407" s="29"/>
      <c r="N407" s="19">
        <v>0</v>
      </c>
      <c r="O407" s="19" t="s">
        <v>57</v>
      </c>
      <c r="P407" s="19" t="s">
        <v>61</v>
      </c>
    </row>
    <row r="408" spans="1:17" s="19" customFormat="1" x14ac:dyDescent="0.2">
      <c r="A408" s="19" t="s">
        <v>399</v>
      </c>
      <c r="B408" s="19" t="s">
        <v>97</v>
      </c>
      <c r="D408" s="19">
        <v>23</v>
      </c>
      <c r="E408" s="19" t="s">
        <v>465</v>
      </c>
      <c r="F408" s="19" t="s">
        <v>470</v>
      </c>
      <c r="G408" s="19" t="s">
        <v>24</v>
      </c>
      <c r="H408" s="19" t="s">
        <v>106</v>
      </c>
      <c r="I408" s="21">
        <v>4</v>
      </c>
      <c r="J408" s="24">
        <f>I408</f>
        <v>4</v>
      </c>
      <c r="K408" s="34" t="s">
        <v>487</v>
      </c>
      <c r="L408" s="29">
        <f>I408*250</f>
        <v>1000</v>
      </c>
      <c r="M408" s="29"/>
      <c r="N408" s="19">
        <v>4</v>
      </c>
      <c r="O408" s="19" t="s">
        <v>22</v>
      </c>
      <c r="P408" s="19" t="s">
        <v>56</v>
      </c>
    </row>
    <row r="409" spans="1:17" s="19" customFormat="1" hidden="1" x14ac:dyDescent="0.2">
      <c r="A409" s="19" t="s">
        <v>321</v>
      </c>
      <c r="B409" s="19" t="s">
        <v>79</v>
      </c>
      <c r="C409" s="19" t="str">
        <f>D409&amp;G409</f>
        <v>12EE</v>
      </c>
      <c r="D409" s="19">
        <v>12</v>
      </c>
      <c r="E409" s="19" t="s">
        <v>467</v>
      </c>
      <c r="F409" s="22" t="s">
        <v>480</v>
      </c>
      <c r="G409" s="19" t="s">
        <v>277</v>
      </c>
      <c r="H409" s="19" t="s">
        <v>106</v>
      </c>
      <c r="I409" s="21">
        <v>3</v>
      </c>
      <c r="J409" s="21"/>
      <c r="K409" s="34"/>
      <c r="L409" s="29"/>
      <c r="M409" s="29"/>
      <c r="N409" s="19">
        <v>1</v>
      </c>
      <c r="O409" s="19" t="s">
        <v>10</v>
      </c>
      <c r="P409" s="19" t="s">
        <v>447</v>
      </c>
    </row>
    <row r="410" spans="1:17" s="19" customFormat="1" hidden="1" x14ac:dyDescent="0.2">
      <c r="A410" s="19" t="s">
        <v>321</v>
      </c>
      <c r="B410" s="19" t="s">
        <v>97</v>
      </c>
      <c r="C410" s="19" t="str">
        <f>D410&amp;G410</f>
        <v>12X</v>
      </c>
      <c r="D410" s="19">
        <v>12</v>
      </c>
      <c r="E410" s="19" t="s">
        <v>467</v>
      </c>
      <c r="F410" s="22" t="s">
        <v>480</v>
      </c>
      <c r="G410" s="19" t="s">
        <v>42</v>
      </c>
      <c r="H410" s="19" t="s">
        <v>106</v>
      </c>
      <c r="I410" s="21">
        <v>10</v>
      </c>
      <c r="J410" s="21"/>
      <c r="K410" s="34"/>
      <c r="L410" s="29"/>
      <c r="M410" s="29"/>
      <c r="N410" s="19">
        <v>12</v>
      </c>
      <c r="O410" s="19" t="s">
        <v>10</v>
      </c>
      <c r="P410" s="19" t="s">
        <v>447</v>
      </c>
      <c r="Q410" s="19" t="s">
        <v>297</v>
      </c>
    </row>
    <row r="411" spans="1:17" s="19" customFormat="1" x14ac:dyDescent="0.2">
      <c r="A411" s="19" t="s">
        <v>399</v>
      </c>
      <c r="B411" s="19" t="s">
        <v>81</v>
      </c>
      <c r="D411" s="19">
        <v>23</v>
      </c>
      <c r="E411" s="19" t="s">
        <v>465</v>
      </c>
      <c r="F411" s="19" t="s">
        <v>470</v>
      </c>
      <c r="G411" s="19" t="s">
        <v>25</v>
      </c>
      <c r="H411" s="19" t="s">
        <v>106</v>
      </c>
      <c r="I411" s="21">
        <v>5</v>
      </c>
      <c r="J411" s="24">
        <f>I411</f>
        <v>5</v>
      </c>
      <c r="K411" s="34" t="s">
        <v>487</v>
      </c>
      <c r="L411" s="29">
        <f>I411*250</f>
        <v>1250</v>
      </c>
      <c r="M411" s="29"/>
      <c r="N411" s="19">
        <v>0</v>
      </c>
      <c r="O411" s="19" t="s">
        <v>66</v>
      </c>
      <c r="P411" s="19" t="s">
        <v>60</v>
      </c>
    </row>
    <row r="412" spans="1:17" s="17" customFormat="1" hidden="1" x14ac:dyDescent="0.2">
      <c r="I412" s="18">
        <f>SUM(I2:I410)</f>
        <v>5396</v>
      </c>
      <c r="J412" s="18"/>
      <c r="K412" s="18"/>
      <c r="L412" s="18"/>
      <c r="M412" s="18"/>
      <c r="N412" s="17">
        <f>SUM(N2:N410)</f>
        <v>2235</v>
      </c>
    </row>
    <row r="413" spans="1:17" hidden="1" x14ac:dyDescent="0.2">
      <c r="I413" s="5">
        <f>I412/50000</f>
        <v>0.10792</v>
      </c>
      <c r="K413" s="5"/>
      <c r="L413" s="5"/>
      <c r="M413" s="5"/>
    </row>
    <row r="414" spans="1:17" hidden="1" x14ac:dyDescent="0.2">
      <c r="I414" s="5">
        <f>50000/I412</f>
        <v>9.2661230541141588</v>
      </c>
      <c r="K414" s="5"/>
      <c r="L414" s="5"/>
      <c r="M414" s="5"/>
    </row>
    <row r="415" spans="1:17" x14ac:dyDescent="0.2">
      <c r="I415" s="5">
        <f>SUBTOTAL(9,I238:I408)</f>
        <v>1352</v>
      </c>
      <c r="J415" s="5">
        <f>SUM(J39:J411)</f>
        <v>8594</v>
      </c>
      <c r="L415" s="32">
        <f>SUBTOTAL(9,L238:L408)</f>
        <v>163500</v>
      </c>
    </row>
  </sheetData>
  <autoFilter ref="A1:Q414">
    <filterColumn colId="5">
      <filters>
        <filter val="UI"/>
      </filters>
    </filterColumn>
  </autoFilter>
  <sortState ref="A39:Q415">
    <sortCondition ref="A1"/>
  </sortState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415"/>
  <sheetViews>
    <sheetView zoomScaleNormal="100" workbookViewId="0">
      <pane ySplit="1" topLeftCell="A332" activePane="bottomLeft" state="frozen"/>
      <selection pane="bottomLeft" activeCell="A346" sqref="A346:IV346"/>
    </sheetView>
  </sheetViews>
  <sheetFormatPr defaultRowHeight="12.75" x14ac:dyDescent="0.2"/>
  <cols>
    <col min="1" max="1" width="35.5703125" customWidth="1"/>
    <col min="2" max="3" width="17" customWidth="1"/>
    <col min="4" max="5" width="9.140625" customWidth="1"/>
    <col min="7" max="7" width="11.5703125" customWidth="1"/>
    <col min="8" max="8" width="15.42578125" customWidth="1"/>
    <col min="9" max="10" width="9.140625" style="5" customWidth="1"/>
    <col min="11" max="11" width="9.140625" style="37" customWidth="1"/>
    <col min="12" max="13" width="12.28515625" style="32" customWidth="1"/>
    <col min="14" max="14" width="14.5703125" customWidth="1"/>
    <col min="15" max="15" width="11.85546875" customWidth="1"/>
    <col min="16" max="16" width="10.5703125" customWidth="1"/>
    <col min="17" max="17" width="53" customWidth="1"/>
  </cols>
  <sheetData>
    <row r="1" spans="1:17" s="1" customFormat="1" x14ac:dyDescent="0.2">
      <c r="A1" s="1" t="s">
        <v>0</v>
      </c>
      <c r="B1" s="1" t="s">
        <v>72</v>
      </c>
      <c r="C1" s="1" t="s">
        <v>468</v>
      </c>
      <c r="D1" s="1" t="s">
        <v>1</v>
      </c>
      <c r="E1" s="1" t="s">
        <v>464</v>
      </c>
      <c r="F1" s="1" t="s">
        <v>469</v>
      </c>
      <c r="G1" s="1" t="s">
        <v>2</v>
      </c>
      <c r="H1" s="1" t="s">
        <v>3</v>
      </c>
      <c r="I1" s="4" t="s">
        <v>58</v>
      </c>
      <c r="J1" s="4" t="s">
        <v>489</v>
      </c>
      <c r="K1" s="33" t="s">
        <v>483</v>
      </c>
      <c r="L1" s="28" t="s">
        <v>482</v>
      </c>
      <c r="M1" s="28" t="s">
        <v>488</v>
      </c>
      <c r="N1" s="1" t="s">
        <v>462</v>
      </c>
      <c r="O1" s="1" t="s">
        <v>4</v>
      </c>
      <c r="P1" s="1" t="s">
        <v>5</v>
      </c>
      <c r="Q1" s="1" t="s">
        <v>6</v>
      </c>
    </row>
    <row r="2" spans="1:17" s="6" customFormat="1" hidden="1" x14ac:dyDescent="0.2">
      <c r="A2" s="6" t="s">
        <v>272</v>
      </c>
      <c r="B2" s="6" t="s">
        <v>185</v>
      </c>
      <c r="D2" s="6">
        <v>11</v>
      </c>
      <c r="E2" s="6" t="s">
        <v>471</v>
      </c>
      <c r="F2" s="6" t="s">
        <v>471</v>
      </c>
      <c r="G2" s="6" t="s">
        <v>204</v>
      </c>
      <c r="H2" s="6" t="s">
        <v>14</v>
      </c>
      <c r="I2" s="7">
        <v>2</v>
      </c>
      <c r="J2" s="7"/>
      <c r="K2" s="7"/>
      <c r="L2" s="7"/>
      <c r="M2" s="7"/>
      <c r="N2" s="6">
        <v>0</v>
      </c>
      <c r="O2" s="6" t="s">
        <v>10</v>
      </c>
      <c r="P2" s="6" t="s">
        <v>15</v>
      </c>
      <c r="Q2" s="6" t="s">
        <v>234</v>
      </c>
    </row>
    <row r="3" spans="1:17" s="6" customFormat="1" hidden="1" x14ac:dyDescent="0.2">
      <c r="A3" s="6" t="s">
        <v>272</v>
      </c>
      <c r="B3" s="6" t="s">
        <v>74</v>
      </c>
      <c r="D3" s="6">
        <v>11</v>
      </c>
      <c r="E3" s="6" t="s">
        <v>471</v>
      </c>
      <c r="F3" s="6" t="s">
        <v>471</v>
      </c>
      <c r="G3" s="6" t="s">
        <v>34</v>
      </c>
      <c r="H3" s="6" t="s">
        <v>14</v>
      </c>
      <c r="I3" s="7">
        <v>4</v>
      </c>
      <c r="J3" s="7"/>
      <c r="K3" s="7"/>
      <c r="L3" s="7"/>
      <c r="M3" s="7"/>
      <c r="N3" s="6">
        <v>3</v>
      </c>
      <c r="O3" s="6" t="s">
        <v>10</v>
      </c>
      <c r="P3" s="6" t="s">
        <v>447</v>
      </c>
    </row>
    <row r="4" spans="1:17" s="6" customFormat="1" hidden="1" x14ac:dyDescent="0.2">
      <c r="A4" s="6" t="s">
        <v>255</v>
      </c>
      <c r="B4" s="6" t="s">
        <v>183</v>
      </c>
      <c r="D4" s="6">
        <v>11</v>
      </c>
      <c r="E4" s="6" t="s">
        <v>471</v>
      </c>
      <c r="F4" s="6" t="s">
        <v>471</v>
      </c>
      <c r="G4" s="6" t="s">
        <v>203</v>
      </c>
      <c r="H4" s="6" t="s">
        <v>14</v>
      </c>
      <c r="I4" s="7">
        <v>2</v>
      </c>
      <c r="J4" s="7"/>
      <c r="K4" s="7"/>
      <c r="L4" s="7"/>
      <c r="M4" s="7"/>
      <c r="N4" s="6">
        <v>2</v>
      </c>
      <c r="O4" s="6" t="s">
        <v>10</v>
      </c>
      <c r="P4" s="6" t="s">
        <v>15</v>
      </c>
    </row>
    <row r="5" spans="1:17" s="6" customFormat="1" hidden="1" x14ac:dyDescent="0.2">
      <c r="A5" s="6" t="s">
        <v>182</v>
      </c>
      <c r="B5" s="6" t="s">
        <v>85</v>
      </c>
      <c r="D5" s="6">
        <v>10</v>
      </c>
      <c r="E5" s="6" t="s">
        <v>465</v>
      </c>
      <c r="F5" s="6" t="s">
        <v>471</v>
      </c>
      <c r="G5" s="6" t="s">
        <v>129</v>
      </c>
      <c r="H5" s="6" t="s">
        <v>14</v>
      </c>
      <c r="I5" s="7">
        <v>2</v>
      </c>
      <c r="J5" s="7"/>
      <c r="K5" s="7"/>
      <c r="L5" s="7"/>
      <c r="M5" s="7"/>
      <c r="N5" s="6">
        <v>0</v>
      </c>
      <c r="O5" s="6" t="s">
        <v>10</v>
      </c>
      <c r="P5" s="8" t="s">
        <v>15</v>
      </c>
      <c r="Q5" s="8" t="s">
        <v>146</v>
      </c>
    </row>
    <row r="6" spans="1:17" s="6" customFormat="1" hidden="1" x14ac:dyDescent="0.2">
      <c r="A6" s="6" t="s">
        <v>182</v>
      </c>
      <c r="B6" s="6" t="s">
        <v>179</v>
      </c>
      <c r="D6" s="6">
        <v>10</v>
      </c>
      <c r="E6" s="6" t="s">
        <v>465</v>
      </c>
      <c r="F6" s="6" t="s">
        <v>471</v>
      </c>
      <c r="G6" s="6" t="s">
        <v>132</v>
      </c>
      <c r="H6" s="6" t="s">
        <v>14</v>
      </c>
      <c r="I6" s="7">
        <v>3</v>
      </c>
      <c r="J6" s="7"/>
      <c r="K6" s="7"/>
      <c r="L6" s="7"/>
      <c r="M6" s="7"/>
      <c r="N6" s="6">
        <v>1</v>
      </c>
      <c r="O6" s="6" t="s">
        <v>10</v>
      </c>
      <c r="P6" s="8" t="s">
        <v>60</v>
      </c>
    </row>
    <row r="7" spans="1:17" s="6" customFormat="1" hidden="1" x14ac:dyDescent="0.2">
      <c r="A7" s="6" t="s">
        <v>182</v>
      </c>
      <c r="B7" s="6" t="s">
        <v>183</v>
      </c>
      <c r="D7" s="6">
        <v>10</v>
      </c>
      <c r="E7" s="6" t="s">
        <v>465</v>
      </c>
      <c r="F7" s="6" t="s">
        <v>471</v>
      </c>
      <c r="G7" s="6" t="s">
        <v>130</v>
      </c>
      <c r="H7" s="6" t="s">
        <v>14</v>
      </c>
      <c r="I7" s="7">
        <v>7</v>
      </c>
      <c r="J7" s="7"/>
      <c r="K7" s="7"/>
      <c r="L7" s="7"/>
      <c r="M7" s="7"/>
      <c r="N7" s="6">
        <v>1</v>
      </c>
      <c r="O7" s="6" t="s">
        <v>10</v>
      </c>
      <c r="P7" s="8" t="s">
        <v>60</v>
      </c>
      <c r="Q7" s="8" t="s">
        <v>147</v>
      </c>
    </row>
    <row r="8" spans="1:17" s="6" customFormat="1" hidden="1" x14ac:dyDescent="0.2">
      <c r="A8" s="6" t="s">
        <v>182</v>
      </c>
      <c r="B8" s="6" t="s">
        <v>178</v>
      </c>
      <c r="D8" s="6">
        <v>10</v>
      </c>
      <c r="E8" s="6" t="s">
        <v>465</v>
      </c>
      <c r="F8" s="6" t="s">
        <v>471</v>
      </c>
      <c r="G8" s="6" t="s">
        <v>131</v>
      </c>
      <c r="H8" s="6" t="s">
        <v>14</v>
      </c>
      <c r="I8" s="7">
        <v>8</v>
      </c>
      <c r="J8" s="7"/>
      <c r="K8" s="7"/>
      <c r="L8" s="7"/>
      <c r="M8" s="7"/>
      <c r="N8" s="6">
        <v>2</v>
      </c>
      <c r="O8" s="6" t="s">
        <v>10</v>
      </c>
      <c r="P8" s="8" t="s">
        <v>60</v>
      </c>
    </row>
    <row r="9" spans="1:17" s="6" customFormat="1" hidden="1" x14ac:dyDescent="0.2">
      <c r="A9" s="6" t="s">
        <v>177</v>
      </c>
      <c r="B9" s="6" t="s">
        <v>179</v>
      </c>
      <c r="D9" s="6">
        <v>10</v>
      </c>
      <c r="E9" s="6" t="s">
        <v>465</v>
      </c>
      <c r="F9" s="6" t="s">
        <v>471</v>
      </c>
      <c r="G9" s="6" t="s">
        <v>52</v>
      </c>
      <c r="H9" s="6" t="s">
        <v>14</v>
      </c>
      <c r="I9" s="7">
        <v>2</v>
      </c>
      <c r="J9" s="7"/>
      <c r="K9" s="7"/>
      <c r="L9" s="7"/>
      <c r="M9" s="7"/>
      <c r="N9" s="6">
        <v>2</v>
      </c>
      <c r="O9" s="6" t="s">
        <v>10</v>
      </c>
      <c r="P9" s="8" t="s">
        <v>15</v>
      </c>
    </row>
    <row r="10" spans="1:17" s="6" customFormat="1" hidden="1" x14ac:dyDescent="0.2">
      <c r="A10" s="6" t="s">
        <v>177</v>
      </c>
      <c r="B10" s="6" t="s">
        <v>178</v>
      </c>
      <c r="D10" s="6">
        <v>10</v>
      </c>
      <c r="E10" s="6" t="s">
        <v>465</v>
      </c>
      <c r="F10" s="6" t="s">
        <v>471</v>
      </c>
      <c r="G10" s="6" t="s">
        <v>51</v>
      </c>
      <c r="H10" s="6" t="s">
        <v>14</v>
      </c>
      <c r="I10" s="7">
        <v>7</v>
      </c>
      <c r="J10" s="7"/>
      <c r="K10" s="7"/>
      <c r="L10" s="7"/>
      <c r="M10" s="7"/>
      <c r="N10" s="6">
        <v>4</v>
      </c>
      <c r="O10" s="6" t="s">
        <v>10</v>
      </c>
      <c r="P10" s="8" t="s">
        <v>15</v>
      </c>
    </row>
    <row r="11" spans="1:17" s="6" customFormat="1" hidden="1" x14ac:dyDescent="0.2">
      <c r="A11" s="6" t="s">
        <v>159</v>
      </c>
      <c r="B11" s="6" t="s">
        <v>84</v>
      </c>
      <c r="D11" s="6">
        <v>10</v>
      </c>
      <c r="E11" s="6" t="s">
        <v>465</v>
      </c>
      <c r="F11" s="6" t="s">
        <v>471</v>
      </c>
      <c r="G11" s="6" t="s">
        <v>26</v>
      </c>
      <c r="H11" s="6" t="s">
        <v>14</v>
      </c>
      <c r="I11" s="7">
        <v>1</v>
      </c>
      <c r="J11" s="7"/>
      <c r="K11" s="7"/>
      <c r="L11" s="7"/>
      <c r="M11" s="7"/>
      <c r="N11" s="6">
        <v>1</v>
      </c>
      <c r="O11" s="6" t="s">
        <v>10</v>
      </c>
      <c r="P11" s="8" t="s">
        <v>15</v>
      </c>
      <c r="Q11" s="8" t="s">
        <v>140</v>
      </c>
    </row>
    <row r="12" spans="1:17" s="6" customFormat="1" hidden="1" x14ac:dyDescent="0.2">
      <c r="A12" s="6" t="s">
        <v>159</v>
      </c>
      <c r="B12" s="6" t="s">
        <v>84</v>
      </c>
      <c r="D12" s="6">
        <v>10</v>
      </c>
      <c r="E12" s="6" t="s">
        <v>465</v>
      </c>
      <c r="F12" s="6" t="s">
        <v>471</v>
      </c>
      <c r="G12" s="6" t="s">
        <v>27</v>
      </c>
      <c r="H12" s="6" t="s">
        <v>14</v>
      </c>
      <c r="I12" s="7">
        <v>1</v>
      </c>
      <c r="J12" s="7"/>
      <c r="K12" s="7"/>
      <c r="L12" s="7"/>
      <c r="M12" s="7"/>
      <c r="N12" s="6">
        <v>1</v>
      </c>
      <c r="O12" s="6" t="s">
        <v>10</v>
      </c>
      <c r="P12" s="8" t="s">
        <v>15</v>
      </c>
      <c r="Q12" s="8" t="s">
        <v>140</v>
      </c>
    </row>
    <row r="13" spans="1:17" s="6" customFormat="1" hidden="1" x14ac:dyDescent="0.2">
      <c r="A13" s="6" t="s">
        <v>159</v>
      </c>
      <c r="B13" s="6" t="s">
        <v>84</v>
      </c>
      <c r="D13" s="6">
        <v>10</v>
      </c>
      <c r="E13" s="6" t="s">
        <v>465</v>
      </c>
      <c r="F13" s="6" t="s">
        <v>471</v>
      </c>
      <c r="G13" s="6" t="s">
        <v>29</v>
      </c>
      <c r="H13" s="6" t="s">
        <v>14</v>
      </c>
      <c r="I13" s="7">
        <v>1</v>
      </c>
      <c r="J13" s="7"/>
      <c r="K13" s="7"/>
      <c r="L13" s="7"/>
      <c r="M13" s="7"/>
      <c r="N13" s="6">
        <v>1</v>
      </c>
      <c r="O13" s="6" t="s">
        <v>10</v>
      </c>
      <c r="P13" s="8" t="s">
        <v>15</v>
      </c>
      <c r="Q13" s="8" t="s">
        <v>140</v>
      </c>
    </row>
    <row r="14" spans="1:17" s="6" customFormat="1" hidden="1" x14ac:dyDescent="0.2">
      <c r="A14" s="6" t="s">
        <v>159</v>
      </c>
      <c r="B14" s="6" t="s">
        <v>84</v>
      </c>
      <c r="D14" s="6">
        <v>10</v>
      </c>
      <c r="E14" s="6" t="s">
        <v>465</v>
      </c>
      <c r="F14" s="6" t="s">
        <v>471</v>
      </c>
      <c r="G14" s="6" t="s">
        <v>31</v>
      </c>
      <c r="H14" s="6" t="s">
        <v>14</v>
      </c>
      <c r="I14" s="7">
        <v>1</v>
      </c>
      <c r="J14" s="7"/>
      <c r="K14" s="7"/>
      <c r="L14" s="7"/>
      <c r="M14" s="7"/>
      <c r="N14" s="6">
        <v>1</v>
      </c>
      <c r="O14" s="6" t="s">
        <v>10</v>
      </c>
      <c r="P14" s="8" t="s">
        <v>15</v>
      </c>
      <c r="Q14" s="8" t="s">
        <v>140</v>
      </c>
    </row>
    <row r="15" spans="1:17" s="6" customFormat="1" hidden="1" x14ac:dyDescent="0.2">
      <c r="A15" s="6" t="s">
        <v>180</v>
      </c>
      <c r="B15" s="6" t="s">
        <v>74</v>
      </c>
      <c r="D15" s="6">
        <v>10</v>
      </c>
      <c r="E15" s="6" t="s">
        <v>465</v>
      </c>
      <c r="F15" s="6" t="s">
        <v>471</v>
      </c>
      <c r="G15" s="6" t="s">
        <v>53</v>
      </c>
      <c r="H15" s="6" t="s">
        <v>14</v>
      </c>
      <c r="I15" s="7">
        <v>4</v>
      </c>
      <c r="J15" s="7"/>
      <c r="K15" s="7"/>
      <c r="L15" s="7"/>
      <c r="M15" s="7"/>
      <c r="N15" s="6">
        <v>2</v>
      </c>
      <c r="O15" s="6" t="s">
        <v>10</v>
      </c>
      <c r="P15" s="8" t="s">
        <v>60</v>
      </c>
    </row>
    <row r="16" spans="1:17" s="6" customFormat="1" hidden="1" x14ac:dyDescent="0.2">
      <c r="A16" s="6" t="s">
        <v>258</v>
      </c>
      <c r="B16" s="6" t="s">
        <v>74</v>
      </c>
      <c r="D16" s="6">
        <v>11</v>
      </c>
      <c r="E16" s="6" t="s">
        <v>471</v>
      </c>
      <c r="F16" s="6" t="s">
        <v>472</v>
      </c>
      <c r="G16" s="6" t="s">
        <v>192</v>
      </c>
      <c r="H16" s="6" t="s">
        <v>14</v>
      </c>
      <c r="I16" s="7">
        <v>7</v>
      </c>
      <c r="J16" s="7"/>
      <c r="K16" s="7"/>
      <c r="L16" s="7"/>
      <c r="M16" s="7"/>
      <c r="N16" s="6">
        <v>1</v>
      </c>
      <c r="O16" s="6" t="s">
        <v>10</v>
      </c>
      <c r="P16" s="6" t="s">
        <v>60</v>
      </c>
    </row>
    <row r="17" spans="1:17" s="6" customFormat="1" hidden="1" x14ac:dyDescent="0.2">
      <c r="A17" s="6" t="s">
        <v>181</v>
      </c>
      <c r="B17" s="6" t="s">
        <v>79</v>
      </c>
      <c r="D17" s="6">
        <v>10</v>
      </c>
      <c r="E17" s="6" t="s">
        <v>465</v>
      </c>
      <c r="F17" s="6" t="s">
        <v>472</v>
      </c>
      <c r="G17" s="6" t="s">
        <v>128</v>
      </c>
      <c r="H17" s="6" t="s">
        <v>14</v>
      </c>
      <c r="I17" s="7">
        <v>3</v>
      </c>
      <c r="J17" s="7"/>
      <c r="K17" s="7"/>
      <c r="L17" s="7"/>
      <c r="M17" s="7"/>
      <c r="N17" s="6">
        <v>2</v>
      </c>
      <c r="O17" s="6" t="s">
        <v>10</v>
      </c>
      <c r="P17" s="8" t="s">
        <v>60</v>
      </c>
    </row>
    <row r="18" spans="1:17" s="6" customFormat="1" hidden="1" x14ac:dyDescent="0.2">
      <c r="A18" s="6" t="s">
        <v>172</v>
      </c>
      <c r="B18" s="6" t="s">
        <v>87</v>
      </c>
      <c r="D18" s="6">
        <v>10</v>
      </c>
      <c r="E18" s="6" t="s">
        <v>465</v>
      </c>
      <c r="F18" s="6" t="s">
        <v>472</v>
      </c>
      <c r="G18" s="6" t="s">
        <v>42</v>
      </c>
      <c r="H18" s="6" t="s">
        <v>14</v>
      </c>
      <c r="I18" s="7">
        <v>3</v>
      </c>
      <c r="J18" s="7"/>
      <c r="K18" s="7"/>
      <c r="L18" s="7"/>
      <c r="M18" s="7"/>
      <c r="N18" s="6">
        <v>0</v>
      </c>
      <c r="O18" s="6" t="s">
        <v>10</v>
      </c>
      <c r="P18" s="8" t="s">
        <v>15</v>
      </c>
      <c r="Q18" s="8" t="s">
        <v>144</v>
      </c>
    </row>
    <row r="19" spans="1:17" s="6" customFormat="1" hidden="1" x14ac:dyDescent="0.2">
      <c r="A19" s="6" t="s">
        <v>172</v>
      </c>
      <c r="B19" s="6" t="s">
        <v>87</v>
      </c>
      <c r="D19" s="6">
        <v>10</v>
      </c>
      <c r="E19" s="6" t="s">
        <v>465</v>
      </c>
      <c r="F19" s="6" t="s">
        <v>472</v>
      </c>
      <c r="G19" s="6" t="s">
        <v>43</v>
      </c>
      <c r="H19" s="6" t="s">
        <v>14</v>
      </c>
      <c r="I19" s="7">
        <v>3</v>
      </c>
      <c r="J19" s="7"/>
      <c r="K19" s="7"/>
      <c r="L19" s="7"/>
      <c r="M19" s="7"/>
      <c r="N19" s="6">
        <v>0</v>
      </c>
      <c r="O19" s="6" t="s">
        <v>10</v>
      </c>
      <c r="P19" s="8" t="s">
        <v>15</v>
      </c>
      <c r="Q19" s="8" t="s">
        <v>144</v>
      </c>
    </row>
    <row r="20" spans="1:17" s="6" customFormat="1" hidden="1" x14ac:dyDescent="0.2">
      <c r="A20" s="6" t="s">
        <v>160</v>
      </c>
      <c r="B20" s="6" t="s">
        <v>90</v>
      </c>
      <c r="D20" s="6">
        <v>10</v>
      </c>
      <c r="E20" s="6" t="s">
        <v>465</v>
      </c>
      <c r="F20" s="6" t="s">
        <v>472</v>
      </c>
      <c r="G20" s="6" t="s">
        <v>33</v>
      </c>
      <c r="H20" s="6" t="s">
        <v>14</v>
      </c>
      <c r="I20" s="7">
        <v>1</v>
      </c>
      <c r="J20" s="7"/>
      <c r="K20" s="7"/>
      <c r="L20" s="7"/>
      <c r="M20" s="7"/>
      <c r="N20" s="6">
        <v>1</v>
      </c>
      <c r="O20" s="6" t="s">
        <v>10</v>
      </c>
      <c r="P20" s="8" t="s">
        <v>15</v>
      </c>
      <c r="Q20" s="8" t="s">
        <v>142</v>
      </c>
    </row>
    <row r="21" spans="1:17" s="6" customFormat="1" hidden="1" x14ac:dyDescent="0.2">
      <c r="A21" s="6" t="s">
        <v>321</v>
      </c>
      <c r="B21" s="6" t="s">
        <v>74</v>
      </c>
      <c r="C21" s="6" t="str">
        <f>D21&amp;G21</f>
        <v>12FF</v>
      </c>
      <c r="D21" s="6">
        <v>12</v>
      </c>
      <c r="E21" s="6" t="s">
        <v>467</v>
      </c>
      <c r="F21" s="6" t="s">
        <v>472</v>
      </c>
      <c r="G21" s="6" t="s">
        <v>278</v>
      </c>
      <c r="H21" s="6" t="s">
        <v>14</v>
      </c>
      <c r="I21" s="7">
        <v>4</v>
      </c>
      <c r="J21" s="7"/>
      <c r="K21" s="7"/>
      <c r="L21" s="7"/>
      <c r="M21" s="7"/>
      <c r="N21" s="6">
        <v>3</v>
      </c>
      <c r="O21" s="6" t="s">
        <v>10</v>
      </c>
      <c r="P21" s="6" t="s">
        <v>447</v>
      </c>
      <c r="Q21" s="6" t="s">
        <v>299</v>
      </c>
    </row>
    <row r="22" spans="1:17" s="6" customFormat="1" hidden="1" x14ac:dyDescent="0.2">
      <c r="A22" s="6" t="s">
        <v>253</v>
      </c>
      <c r="B22" s="6" t="s">
        <v>74</v>
      </c>
      <c r="D22" s="6">
        <v>11</v>
      </c>
      <c r="E22" s="6" t="s">
        <v>471</v>
      </c>
      <c r="F22" s="6" t="s">
        <v>472</v>
      </c>
      <c r="G22" s="6" t="s">
        <v>45</v>
      </c>
      <c r="H22" s="6" t="s">
        <v>9</v>
      </c>
      <c r="I22" s="7">
        <v>1</v>
      </c>
      <c r="J22" s="7"/>
      <c r="K22" s="7"/>
      <c r="L22" s="7"/>
      <c r="M22" s="7"/>
      <c r="N22" s="6">
        <v>0</v>
      </c>
      <c r="O22" s="6" t="s">
        <v>10</v>
      </c>
      <c r="P22" s="6" t="s">
        <v>15</v>
      </c>
      <c r="Q22" s="6" t="s">
        <v>214</v>
      </c>
    </row>
    <row r="23" spans="1:17" s="6" customFormat="1" hidden="1" x14ac:dyDescent="0.2">
      <c r="A23" s="6" t="s">
        <v>461</v>
      </c>
      <c r="B23" s="6" t="s">
        <v>74</v>
      </c>
      <c r="D23" s="6">
        <v>9</v>
      </c>
      <c r="E23" s="6" t="s">
        <v>465</v>
      </c>
      <c r="F23" s="6" t="s">
        <v>472</v>
      </c>
      <c r="G23" s="6" t="s">
        <v>13</v>
      </c>
      <c r="H23" s="6" t="s">
        <v>9</v>
      </c>
      <c r="I23" s="7">
        <v>1</v>
      </c>
      <c r="J23" s="7"/>
      <c r="K23" s="7"/>
      <c r="L23" s="7"/>
      <c r="M23" s="7"/>
      <c r="N23" s="6">
        <v>3</v>
      </c>
      <c r="O23" s="6" t="s">
        <v>22</v>
      </c>
      <c r="P23" s="6" t="s">
        <v>61</v>
      </c>
    </row>
    <row r="24" spans="1:17" s="6" customFormat="1" hidden="1" x14ac:dyDescent="0.2">
      <c r="A24" s="6" t="s">
        <v>172</v>
      </c>
      <c r="B24" s="6" t="s">
        <v>74</v>
      </c>
      <c r="D24" s="6">
        <v>10</v>
      </c>
      <c r="E24" s="6" t="s">
        <v>465</v>
      </c>
      <c r="F24" s="6" t="s">
        <v>472</v>
      </c>
      <c r="G24" s="6" t="s">
        <v>46</v>
      </c>
      <c r="H24" s="6" t="s">
        <v>9</v>
      </c>
      <c r="I24" s="7">
        <v>2</v>
      </c>
      <c r="J24" s="7"/>
      <c r="K24" s="7"/>
      <c r="L24" s="7"/>
      <c r="M24" s="7"/>
      <c r="N24" s="6">
        <v>10</v>
      </c>
      <c r="O24" s="6" t="s">
        <v>10</v>
      </c>
      <c r="P24" s="8" t="s">
        <v>61</v>
      </c>
    </row>
    <row r="25" spans="1:17" s="6" customFormat="1" hidden="1" x14ac:dyDescent="0.2">
      <c r="A25" s="6" t="s">
        <v>160</v>
      </c>
      <c r="B25" s="6" t="s">
        <v>161</v>
      </c>
      <c r="D25" s="6">
        <v>10</v>
      </c>
      <c r="E25" s="6" t="s">
        <v>465</v>
      </c>
      <c r="F25" s="6" t="s">
        <v>472</v>
      </c>
      <c r="G25" s="6" t="s">
        <v>32</v>
      </c>
      <c r="H25" s="6" t="s">
        <v>9</v>
      </c>
      <c r="I25" s="7">
        <v>7</v>
      </c>
      <c r="J25" s="7"/>
      <c r="K25" s="7"/>
      <c r="L25" s="7"/>
      <c r="M25" s="7"/>
      <c r="N25" s="6">
        <v>21</v>
      </c>
      <c r="O25" s="6" t="s">
        <v>55</v>
      </c>
      <c r="P25" s="8" t="s">
        <v>60</v>
      </c>
    </row>
    <row r="26" spans="1:17" s="6" customFormat="1" hidden="1" x14ac:dyDescent="0.2">
      <c r="A26" s="6" t="s">
        <v>155</v>
      </c>
      <c r="B26" s="6" t="s">
        <v>74</v>
      </c>
      <c r="D26" s="6">
        <v>10</v>
      </c>
      <c r="E26" s="6" t="s">
        <v>465</v>
      </c>
      <c r="F26" s="6" t="s">
        <v>472</v>
      </c>
      <c r="G26" s="6" t="s">
        <v>8</v>
      </c>
      <c r="H26" s="6" t="s">
        <v>103</v>
      </c>
      <c r="I26" s="7">
        <v>40</v>
      </c>
      <c r="J26" s="7"/>
      <c r="K26" s="7"/>
      <c r="L26" s="7"/>
      <c r="M26" s="7"/>
      <c r="N26" s="6">
        <v>20</v>
      </c>
      <c r="O26" s="6" t="s">
        <v>10</v>
      </c>
      <c r="P26" s="8" t="s">
        <v>60</v>
      </c>
    </row>
    <row r="27" spans="1:17" s="6" customFormat="1" hidden="1" x14ac:dyDescent="0.2">
      <c r="A27" s="6" t="s">
        <v>454</v>
      </c>
      <c r="B27" s="6" t="s">
        <v>90</v>
      </c>
      <c r="C27" s="6" t="str">
        <f>D27&amp;G27</f>
        <v>30D</v>
      </c>
      <c r="D27" s="6">
        <v>30</v>
      </c>
      <c r="E27" s="6" t="s">
        <v>465</v>
      </c>
      <c r="F27" s="6" t="s">
        <v>472</v>
      </c>
      <c r="G27" s="6" t="s">
        <v>20</v>
      </c>
      <c r="H27" s="6" t="s">
        <v>103</v>
      </c>
      <c r="I27" s="9">
        <v>8</v>
      </c>
      <c r="J27" s="9"/>
      <c r="K27" s="9"/>
      <c r="L27" s="9"/>
      <c r="M27" s="9"/>
      <c r="N27" s="6">
        <v>0</v>
      </c>
      <c r="O27" s="6" t="s">
        <v>10</v>
      </c>
      <c r="P27" s="6" t="s">
        <v>447</v>
      </c>
    </row>
    <row r="28" spans="1:17" s="6" customFormat="1" hidden="1" x14ac:dyDescent="0.2">
      <c r="A28" s="6" t="s">
        <v>118</v>
      </c>
      <c r="B28" s="6" t="s">
        <v>81</v>
      </c>
      <c r="C28" s="6" t="str">
        <f>D28&amp;G28</f>
        <v>5K</v>
      </c>
      <c r="D28" s="6">
        <v>5</v>
      </c>
      <c r="E28" s="6" t="s">
        <v>467</v>
      </c>
      <c r="F28" s="6" t="s">
        <v>472</v>
      </c>
      <c r="G28" s="6" t="s">
        <v>27</v>
      </c>
      <c r="H28" s="6" t="s">
        <v>103</v>
      </c>
      <c r="I28" s="7">
        <v>14</v>
      </c>
      <c r="J28" s="7"/>
      <c r="K28" s="7"/>
      <c r="L28" s="7"/>
      <c r="M28" s="7"/>
      <c r="N28" s="6">
        <v>1</v>
      </c>
      <c r="O28" s="6" t="s">
        <v>10</v>
      </c>
      <c r="P28" s="6" t="s">
        <v>60</v>
      </c>
      <c r="Q28" s="6" t="s">
        <v>108</v>
      </c>
    </row>
    <row r="29" spans="1:17" s="6" customFormat="1" hidden="1" x14ac:dyDescent="0.2">
      <c r="A29" s="6" t="s">
        <v>118</v>
      </c>
      <c r="B29" s="6" t="s">
        <v>90</v>
      </c>
      <c r="C29" s="6" t="str">
        <f>D29&amp;G29</f>
        <v>5L</v>
      </c>
      <c r="D29" s="6">
        <v>5</v>
      </c>
      <c r="E29" s="6" t="s">
        <v>467</v>
      </c>
      <c r="F29" s="6" t="s">
        <v>472</v>
      </c>
      <c r="G29" s="6" t="s">
        <v>29</v>
      </c>
      <c r="H29" s="6" t="s">
        <v>103</v>
      </c>
      <c r="I29" s="7">
        <v>40</v>
      </c>
      <c r="J29" s="7"/>
      <c r="K29" s="7"/>
      <c r="L29" s="7"/>
      <c r="M29" s="7"/>
      <c r="N29" s="6">
        <v>4</v>
      </c>
      <c r="O29" s="6" t="s">
        <v>10</v>
      </c>
      <c r="P29" s="6" t="s">
        <v>60</v>
      </c>
      <c r="Q29" s="6" t="s">
        <v>109</v>
      </c>
    </row>
    <row r="30" spans="1:17" s="6" customFormat="1" hidden="1" x14ac:dyDescent="0.2">
      <c r="A30" s="6" t="s">
        <v>324</v>
      </c>
      <c r="B30" s="6" t="s">
        <v>90</v>
      </c>
      <c r="C30" s="6" t="str">
        <f>D30&amp;G30</f>
        <v>12AA</v>
      </c>
      <c r="D30" s="6">
        <v>12</v>
      </c>
      <c r="E30" s="6" t="s">
        <v>467</v>
      </c>
      <c r="F30" s="6" t="s">
        <v>472</v>
      </c>
      <c r="G30" s="6" t="s">
        <v>45</v>
      </c>
      <c r="H30" s="6" t="s">
        <v>103</v>
      </c>
      <c r="I30" s="7">
        <v>6</v>
      </c>
      <c r="J30" s="7"/>
      <c r="K30" s="7"/>
      <c r="L30" s="7"/>
      <c r="M30" s="7"/>
      <c r="N30" s="6">
        <v>0</v>
      </c>
      <c r="O30" s="6" t="s">
        <v>10</v>
      </c>
      <c r="P30" s="6" t="s">
        <v>447</v>
      </c>
      <c r="Q30" s="6" t="s">
        <v>294</v>
      </c>
    </row>
    <row r="31" spans="1:17" s="6" customFormat="1" hidden="1" x14ac:dyDescent="0.2">
      <c r="A31" s="6" t="s">
        <v>274</v>
      </c>
      <c r="B31" s="6" t="s">
        <v>90</v>
      </c>
      <c r="D31" s="6">
        <v>11</v>
      </c>
      <c r="E31" s="6" t="s">
        <v>471</v>
      </c>
      <c r="F31" s="6" t="s">
        <v>472</v>
      </c>
      <c r="G31" s="6" t="s">
        <v>47</v>
      </c>
      <c r="H31" s="6" t="s">
        <v>103</v>
      </c>
      <c r="I31" s="7">
        <v>12</v>
      </c>
      <c r="J31" s="7"/>
      <c r="K31" s="7"/>
      <c r="L31" s="7"/>
      <c r="M31" s="7"/>
      <c r="N31" s="6">
        <v>2</v>
      </c>
      <c r="O31" s="6" t="s">
        <v>55</v>
      </c>
      <c r="P31" s="6" t="s">
        <v>447</v>
      </c>
    </row>
    <row r="32" spans="1:17" s="6" customFormat="1" hidden="1" x14ac:dyDescent="0.2">
      <c r="A32" s="6" t="s">
        <v>253</v>
      </c>
      <c r="B32" s="6" t="s">
        <v>97</v>
      </c>
      <c r="D32" s="6">
        <v>11</v>
      </c>
      <c r="E32" s="6" t="s">
        <v>471</v>
      </c>
      <c r="F32" s="6" t="s">
        <v>472</v>
      </c>
      <c r="G32" s="6" t="s">
        <v>46</v>
      </c>
      <c r="H32" s="6" t="s">
        <v>103</v>
      </c>
      <c r="I32" s="7">
        <v>12</v>
      </c>
      <c r="J32" s="7"/>
      <c r="K32" s="7"/>
      <c r="L32" s="7"/>
      <c r="M32" s="7"/>
      <c r="N32" s="6">
        <v>2</v>
      </c>
      <c r="O32" s="6" t="s">
        <v>22</v>
      </c>
      <c r="P32" s="6" t="s">
        <v>15</v>
      </c>
      <c r="Q32" s="6" t="s">
        <v>215</v>
      </c>
    </row>
    <row r="33" spans="1:17" s="6" customFormat="1" hidden="1" x14ac:dyDescent="0.2">
      <c r="A33" s="6" t="s">
        <v>184</v>
      </c>
      <c r="B33" s="6" t="s">
        <v>185</v>
      </c>
      <c r="D33" s="6">
        <v>10</v>
      </c>
      <c r="E33" s="6" t="s">
        <v>465</v>
      </c>
      <c r="F33" s="6" t="s">
        <v>472</v>
      </c>
      <c r="G33" s="6" t="s">
        <v>133</v>
      </c>
      <c r="H33" s="6" t="s">
        <v>103</v>
      </c>
      <c r="I33" s="7">
        <v>6</v>
      </c>
      <c r="J33" s="7"/>
      <c r="K33" s="7"/>
      <c r="L33" s="7"/>
      <c r="M33" s="7"/>
      <c r="N33" s="6">
        <v>0</v>
      </c>
      <c r="O33" s="6" t="s">
        <v>10</v>
      </c>
      <c r="P33" s="8" t="s">
        <v>60</v>
      </c>
    </row>
    <row r="34" spans="1:17" s="6" customFormat="1" hidden="1" x14ac:dyDescent="0.2">
      <c r="A34" s="6" t="s">
        <v>474</v>
      </c>
      <c r="B34" s="6" t="s">
        <v>90</v>
      </c>
      <c r="D34" s="6">
        <v>11</v>
      </c>
      <c r="E34" s="6" t="s">
        <v>480</v>
      </c>
      <c r="F34" s="6" t="s">
        <v>472</v>
      </c>
      <c r="G34" s="6" t="s">
        <v>128</v>
      </c>
      <c r="H34" s="6" t="s">
        <v>106</v>
      </c>
      <c r="I34" s="9">
        <v>4</v>
      </c>
      <c r="J34" s="9"/>
      <c r="K34" s="9"/>
      <c r="L34" s="9"/>
      <c r="M34" s="9"/>
      <c r="N34" s="6">
        <v>2</v>
      </c>
      <c r="O34" s="6" t="s">
        <v>222</v>
      </c>
      <c r="P34" s="6" t="s">
        <v>61</v>
      </c>
    </row>
    <row r="35" spans="1:17" s="6" customFormat="1" hidden="1" x14ac:dyDescent="0.2">
      <c r="A35" s="6" t="s">
        <v>175</v>
      </c>
      <c r="B35" s="6" t="s">
        <v>74</v>
      </c>
      <c r="D35" s="6">
        <v>10</v>
      </c>
      <c r="E35" s="6" t="s">
        <v>465</v>
      </c>
      <c r="F35" s="6" t="s">
        <v>472</v>
      </c>
      <c r="G35" s="6" t="s">
        <v>47</v>
      </c>
      <c r="H35" s="6" t="s">
        <v>106</v>
      </c>
      <c r="I35" s="9">
        <v>4</v>
      </c>
      <c r="J35" s="9"/>
      <c r="K35" s="9"/>
      <c r="L35" s="9"/>
      <c r="M35" s="9"/>
      <c r="N35" s="6">
        <v>2</v>
      </c>
      <c r="O35" s="6" t="s">
        <v>10</v>
      </c>
      <c r="P35" s="8" t="s">
        <v>56</v>
      </c>
    </row>
    <row r="36" spans="1:17" hidden="1" x14ac:dyDescent="0.2">
      <c r="A36" s="6" t="s">
        <v>168</v>
      </c>
      <c r="B36" s="6" t="s">
        <v>87</v>
      </c>
      <c r="C36" s="6"/>
      <c r="D36" s="6">
        <v>10</v>
      </c>
      <c r="E36" s="6" t="s">
        <v>465</v>
      </c>
      <c r="F36" s="6" t="s">
        <v>472</v>
      </c>
      <c r="G36" s="6" t="s">
        <v>38</v>
      </c>
      <c r="H36" s="6" t="s">
        <v>106</v>
      </c>
      <c r="I36" s="9">
        <v>3</v>
      </c>
      <c r="J36" s="9"/>
      <c r="K36" s="9"/>
      <c r="L36" s="9"/>
      <c r="M36" s="9"/>
      <c r="N36" s="6">
        <v>0</v>
      </c>
      <c r="O36" s="6" t="s">
        <v>10</v>
      </c>
      <c r="P36" s="8" t="s">
        <v>60</v>
      </c>
      <c r="Q36" s="6"/>
    </row>
    <row r="37" spans="1:17" hidden="1" x14ac:dyDescent="0.2">
      <c r="A37" s="6" t="s">
        <v>454</v>
      </c>
      <c r="B37" s="6" t="s">
        <v>87</v>
      </c>
      <c r="C37" s="6" t="str">
        <f>D37&amp;G37</f>
        <v>30E</v>
      </c>
      <c r="D37" s="6">
        <v>30</v>
      </c>
      <c r="E37" s="6" t="s">
        <v>465</v>
      </c>
      <c r="F37" s="6" t="s">
        <v>472</v>
      </c>
      <c r="G37" s="6" t="s">
        <v>102</v>
      </c>
      <c r="H37" s="6" t="s">
        <v>106</v>
      </c>
      <c r="I37" s="9">
        <v>5</v>
      </c>
      <c r="J37" s="9"/>
      <c r="K37" s="9"/>
      <c r="L37" s="9"/>
      <c r="M37" s="9"/>
      <c r="N37" s="6">
        <v>0</v>
      </c>
      <c r="O37" s="6" t="s">
        <v>10</v>
      </c>
      <c r="P37" s="6" t="s">
        <v>60</v>
      </c>
      <c r="Q37" s="6"/>
    </row>
    <row r="38" spans="1:17" hidden="1" x14ac:dyDescent="0.2">
      <c r="A38" s="6" t="s">
        <v>451</v>
      </c>
      <c r="B38" s="6" t="s">
        <v>97</v>
      </c>
      <c r="C38" s="6" t="str">
        <f>D38&amp;G38</f>
        <v>30A</v>
      </c>
      <c r="D38" s="6">
        <v>30</v>
      </c>
      <c r="E38" s="6" t="s">
        <v>465</v>
      </c>
      <c r="F38" s="6" t="s">
        <v>472</v>
      </c>
      <c r="G38" s="6" t="s">
        <v>8</v>
      </c>
      <c r="H38" s="6" t="s">
        <v>106</v>
      </c>
      <c r="I38" s="9">
        <v>4</v>
      </c>
      <c r="J38" s="9"/>
      <c r="K38" s="9"/>
      <c r="L38" s="9"/>
      <c r="M38" s="9"/>
      <c r="N38" s="6">
        <v>0</v>
      </c>
      <c r="O38" s="6" t="s">
        <v>443</v>
      </c>
      <c r="P38" s="6" t="s">
        <v>60</v>
      </c>
      <c r="Q38" s="6"/>
    </row>
    <row r="39" spans="1:17" x14ac:dyDescent="0.2">
      <c r="A39" t="s">
        <v>83</v>
      </c>
      <c r="B39" t="s">
        <v>84</v>
      </c>
      <c r="D39">
        <v>4</v>
      </c>
      <c r="E39" t="s">
        <v>466</v>
      </c>
      <c r="F39" t="s">
        <v>470</v>
      </c>
      <c r="G39" t="s">
        <v>32</v>
      </c>
      <c r="H39" t="s">
        <v>14</v>
      </c>
      <c r="I39" s="5">
        <v>1</v>
      </c>
      <c r="J39" s="5">
        <f>I39*2</f>
        <v>2</v>
      </c>
      <c r="K39" s="5"/>
      <c r="L39" s="5"/>
      <c r="M39" s="5"/>
      <c r="N39">
        <v>0</v>
      </c>
      <c r="O39" t="s">
        <v>10</v>
      </c>
      <c r="P39" t="s">
        <v>15</v>
      </c>
      <c r="Q39" t="s">
        <v>54</v>
      </c>
    </row>
    <row r="40" spans="1:17" x14ac:dyDescent="0.2">
      <c r="A40" t="s">
        <v>19</v>
      </c>
      <c r="B40" t="s">
        <v>76</v>
      </c>
      <c r="D40">
        <v>4</v>
      </c>
      <c r="E40" t="s">
        <v>466</v>
      </c>
      <c r="F40" t="s">
        <v>470</v>
      </c>
      <c r="G40" t="s">
        <v>20</v>
      </c>
      <c r="H40" t="s">
        <v>14</v>
      </c>
      <c r="I40" s="5">
        <v>52</v>
      </c>
      <c r="J40" s="5">
        <f t="shared" ref="J40:J103" si="0">I40*2</f>
        <v>104</v>
      </c>
      <c r="K40" s="5"/>
      <c r="L40" s="5"/>
      <c r="M40" s="5"/>
      <c r="N40">
        <v>18</v>
      </c>
      <c r="O40" t="s">
        <v>10</v>
      </c>
      <c r="P40" t="s">
        <v>447</v>
      </c>
    </row>
    <row r="41" spans="1:17" x14ac:dyDescent="0.2">
      <c r="A41" t="s">
        <v>17</v>
      </c>
      <c r="B41" t="s">
        <v>75</v>
      </c>
      <c r="D41">
        <v>4</v>
      </c>
      <c r="E41" t="s">
        <v>466</v>
      </c>
      <c r="F41" t="s">
        <v>470</v>
      </c>
      <c r="G41" t="s">
        <v>18</v>
      </c>
      <c r="H41" t="s">
        <v>14</v>
      </c>
      <c r="I41" s="5">
        <v>26</v>
      </c>
      <c r="J41" s="5">
        <f t="shared" si="0"/>
        <v>52</v>
      </c>
      <c r="K41" s="5"/>
      <c r="L41" s="5"/>
      <c r="M41" s="5"/>
      <c r="N41">
        <v>28</v>
      </c>
      <c r="O41" t="s">
        <v>10</v>
      </c>
      <c r="P41" t="s">
        <v>447</v>
      </c>
    </row>
    <row r="42" spans="1:17" x14ac:dyDescent="0.2">
      <c r="A42" t="s">
        <v>101</v>
      </c>
      <c r="B42" t="s">
        <v>74</v>
      </c>
      <c r="D42">
        <v>4</v>
      </c>
      <c r="E42" t="s">
        <v>466</v>
      </c>
      <c r="F42" t="s">
        <v>470</v>
      </c>
      <c r="G42" t="s">
        <v>50</v>
      </c>
      <c r="H42" t="s">
        <v>14</v>
      </c>
      <c r="I42" s="5">
        <v>42</v>
      </c>
      <c r="J42" s="5">
        <f t="shared" si="0"/>
        <v>84</v>
      </c>
      <c r="K42" s="5"/>
      <c r="L42" s="5"/>
      <c r="M42" s="5"/>
      <c r="N42">
        <v>9</v>
      </c>
      <c r="O42" t="s">
        <v>10</v>
      </c>
      <c r="P42" t="s">
        <v>61</v>
      </c>
      <c r="Q42" t="s">
        <v>69</v>
      </c>
    </row>
    <row r="43" spans="1:17" x14ac:dyDescent="0.2">
      <c r="A43" t="s">
        <v>16</v>
      </c>
      <c r="B43" t="s">
        <v>74</v>
      </c>
      <c r="D43">
        <v>4</v>
      </c>
      <c r="E43" t="s">
        <v>466</v>
      </c>
      <c r="F43" t="s">
        <v>470</v>
      </c>
      <c r="G43" t="s">
        <v>8</v>
      </c>
      <c r="H43" t="s">
        <v>14</v>
      </c>
      <c r="I43" s="5">
        <v>12</v>
      </c>
      <c r="J43" s="5">
        <f t="shared" si="0"/>
        <v>24</v>
      </c>
      <c r="K43" s="5"/>
      <c r="L43" s="5"/>
      <c r="M43" s="5"/>
      <c r="N43">
        <v>5</v>
      </c>
      <c r="O43" t="s">
        <v>10</v>
      </c>
      <c r="P43" t="s">
        <v>15</v>
      </c>
    </row>
    <row r="44" spans="1:17" x14ac:dyDescent="0.2">
      <c r="A44" t="s">
        <v>16</v>
      </c>
      <c r="B44" t="s">
        <v>73</v>
      </c>
      <c r="D44">
        <v>4</v>
      </c>
      <c r="E44" t="s">
        <v>466</v>
      </c>
      <c r="F44" t="s">
        <v>470</v>
      </c>
      <c r="G44" t="s">
        <v>13</v>
      </c>
      <c r="H44" t="s">
        <v>14</v>
      </c>
      <c r="I44" s="5">
        <v>12</v>
      </c>
      <c r="J44" s="5">
        <f t="shared" si="0"/>
        <v>24</v>
      </c>
      <c r="K44" s="5"/>
      <c r="L44" s="5"/>
      <c r="M44" s="5"/>
      <c r="N44">
        <v>5</v>
      </c>
      <c r="O44" t="s">
        <v>10</v>
      </c>
      <c r="P44" t="s">
        <v>15</v>
      </c>
    </row>
    <row r="45" spans="1:17" x14ac:dyDescent="0.2">
      <c r="A45" t="s">
        <v>78</v>
      </c>
      <c r="B45" t="s">
        <v>79</v>
      </c>
      <c r="D45">
        <v>4</v>
      </c>
      <c r="E45" t="s">
        <v>466</v>
      </c>
      <c r="F45" t="s">
        <v>470</v>
      </c>
      <c r="G45" t="s">
        <v>24</v>
      </c>
      <c r="H45" t="s">
        <v>14</v>
      </c>
      <c r="I45" s="5">
        <v>10</v>
      </c>
      <c r="J45" s="5">
        <f t="shared" si="0"/>
        <v>20</v>
      </c>
      <c r="K45" s="5"/>
      <c r="L45" s="5"/>
      <c r="M45" s="5"/>
      <c r="N45">
        <v>14</v>
      </c>
      <c r="O45" t="s">
        <v>10</v>
      </c>
      <c r="P45" t="s">
        <v>447</v>
      </c>
    </row>
    <row r="46" spans="1:17" x14ac:dyDescent="0.2">
      <c r="A46" t="s">
        <v>71</v>
      </c>
      <c r="B46" t="s">
        <v>70</v>
      </c>
      <c r="D46">
        <v>4</v>
      </c>
      <c r="E46" t="s">
        <v>466</v>
      </c>
      <c r="F46" t="s">
        <v>470</v>
      </c>
      <c r="G46" t="s">
        <v>31</v>
      </c>
      <c r="H46" t="s">
        <v>14</v>
      </c>
      <c r="I46" s="5">
        <v>100</v>
      </c>
      <c r="J46" s="5">
        <f t="shared" si="0"/>
        <v>200</v>
      </c>
      <c r="K46" s="5"/>
      <c r="L46" s="5"/>
      <c r="M46" s="5"/>
      <c r="N46">
        <v>43</v>
      </c>
      <c r="O46" t="s">
        <v>10</v>
      </c>
      <c r="P46" t="s">
        <v>447</v>
      </c>
    </row>
    <row r="47" spans="1:17" x14ac:dyDescent="0.2">
      <c r="A47" t="s">
        <v>88</v>
      </c>
      <c r="B47" t="s">
        <v>74</v>
      </c>
      <c r="D47">
        <v>4</v>
      </c>
      <c r="E47" t="s">
        <v>466</v>
      </c>
      <c r="F47" t="s">
        <v>470</v>
      </c>
      <c r="G47" t="s">
        <v>36</v>
      </c>
      <c r="H47" t="s">
        <v>14</v>
      </c>
      <c r="I47" s="5">
        <v>18</v>
      </c>
      <c r="J47" s="5">
        <f t="shared" si="0"/>
        <v>36</v>
      </c>
      <c r="K47" s="5"/>
      <c r="L47" s="5"/>
      <c r="M47" s="5"/>
      <c r="N47">
        <v>0</v>
      </c>
      <c r="O47" t="s">
        <v>10</v>
      </c>
      <c r="P47" t="s">
        <v>60</v>
      </c>
      <c r="Q47" t="s">
        <v>150</v>
      </c>
    </row>
    <row r="48" spans="1:17" x14ac:dyDescent="0.2">
      <c r="A48" t="s">
        <v>88</v>
      </c>
      <c r="B48" t="s">
        <v>74</v>
      </c>
      <c r="D48">
        <v>4</v>
      </c>
      <c r="E48" t="s">
        <v>466</v>
      </c>
      <c r="F48" t="s">
        <v>470</v>
      </c>
      <c r="G48" t="s">
        <v>51</v>
      </c>
      <c r="H48" t="s">
        <v>14</v>
      </c>
      <c r="I48" s="5">
        <v>33</v>
      </c>
      <c r="J48" s="5">
        <f t="shared" si="0"/>
        <v>66</v>
      </c>
      <c r="K48" s="5"/>
      <c r="L48" s="5"/>
      <c r="M48" s="5"/>
      <c r="N48">
        <v>16</v>
      </c>
      <c r="O48" t="s">
        <v>10</v>
      </c>
      <c r="P48" t="s">
        <v>56</v>
      </c>
    </row>
    <row r="49" spans="1:17" x14ac:dyDescent="0.2">
      <c r="A49" t="s">
        <v>80</v>
      </c>
      <c r="B49" t="s">
        <v>81</v>
      </c>
      <c r="D49">
        <v>4</v>
      </c>
      <c r="E49" t="s">
        <v>466</v>
      </c>
      <c r="F49" t="s">
        <v>470</v>
      </c>
      <c r="G49" t="s">
        <v>25</v>
      </c>
      <c r="H49" t="s">
        <v>14</v>
      </c>
      <c r="I49" s="5">
        <v>13</v>
      </c>
      <c r="J49" s="5">
        <f t="shared" si="0"/>
        <v>26</v>
      </c>
      <c r="K49" s="5"/>
      <c r="L49" s="5"/>
      <c r="M49" s="5"/>
      <c r="N49">
        <v>9</v>
      </c>
      <c r="O49" t="s">
        <v>10</v>
      </c>
      <c r="P49" t="s">
        <v>447</v>
      </c>
    </row>
    <row r="50" spans="1:17" x14ac:dyDescent="0.2">
      <c r="A50" t="s">
        <v>80</v>
      </c>
      <c r="B50" t="s">
        <v>77</v>
      </c>
      <c r="D50">
        <v>4</v>
      </c>
      <c r="E50" t="s">
        <v>466</v>
      </c>
      <c r="F50" t="s">
        <v>470</v>
      </c>
      <c r="G50" t="s">
        <v>26</v>
      </c>
      <c r="H50" t="s">
        <v>14</v>
      </c>
      <c r="I50" s="5">
        <v>19</v>
      </c>
      <c r="J50" s="5">
        <f t="shared" si="0"/>
        <v>38</v>
      </c>
      <c r="K50" s="5"/>
      <c r="L50" s="5"/>
      <c r="M50" s="5"/>
      <c r="N50">
        <v>16</v>
      </c>
      <c r="O50" t="s">
        <v>10</v>
      </c>
      <c r="P50" t="s">
        <v>447</v>
      </c>
    </row>
    <row r="51" spans="1:17" x14ac:dyDescent="0.2">
      <c r="A51" t="s">
        <v>80</v>
      </c>
      <c r="B51" t="s">
        <v>76</v>
      </c>
      <c r="D51">
        <v>4</v>
      </c>
      <c r="E51" t="s">
        <v>466</v>
      </c>
      <c r="F51" t="s">
        <v>470</v>
      </c>
      <c r="G51" t="s">
        <v>29</v>
      </c>
      <c r="H51" t="s">
        <v>14</v>
      </c>
      <c r="I51" s="5">
        <v>22</v>
      </c>
      <c r="J51" s="5">
        <f t="shared" si="0"/>
        <v>44</v>
      </c>
      <c r="K51" s="5"/>
      <c r="L51" s="5"/>
      <c r="M51" s="5"/>
      <c r="N51">
        <v>18</v>
      </c>
      <c r="O51" t="s">
        <v>30</v>
      </c>
      <c r="P51" t="s">
        <v>447</v>
      </c>
    </row>
    <row r="52" spans="1:17" x14ac:dyDescent="0.2">
      <c r="A52" t="s">
        <v>96</v>
      </c>
      <c r="B52" t="s">
        <v>81</v>
      </c>
      <c r="D52">
        <v>4</v>
      </c>
      <c r="E52" t="s">
        <v>466</v>
      </c>
      <c r="F52" t="s">
        <v>470</v>
      </c>
      <c r="G52" t="s">
        <v>49</v>
      </c>
      <c r="H52" t="s">
        <v>14</v>
      </c>
      <c r="I52" s="5">
        <v>24</v>
      </c>
      <c r="J52" s="5">
        <f t="shared" si="0"/>
        <v>48</v>
      </c>
      <c r="K52" s="5"/>
      <c r="L52" s="5"/>
      <c r="M52" s="5"/>
      <c r="N52">
        <v>4</v>
      </c>
      <c r="O52" t="s">
        <v>10</v>
      </c>
      <c r="P52" t="s">
        <v>15</v>
      </c>
    </row>
    <row r="53" spans="1:17" x14ac:dyDescent="0.2">
      <c r="A53" t="s">
        <v>246</v>
      </c>
      <c r="B53" t="s">
        <v>87</v>
      </c>
      <c r="D53">
        <v>11</v>
      </c>
      <c r="E53" t="s">
        <v>466</v>
      </c>
      <c r="F53" t="s">
        <v>470</v>
      </c>
      <c r="G53" t="s">
        <v>38</v>
      </c>
      <c r="H53" t="s">
        <v>14</v>
      </c>
      <c r="I53" s="5">
        <v>65</v>
      </c>
      <c r="J53" s="5">
        <f t="shared" si="0"/>
        <v>130</v>
      </c>
      <c r="K53" s="5"/>
      <c r="L53" s="5"/>
      <c r="M53" s="5"/>
      <c r="N53">
        <v>15</v>
      </c>
      <c r="O53" t="s">
        <v>10</v>
      </c>
      <c r="P53" t="s">
        <v>447</v>
      </c>
      <c r="Q53" t="s">
        <v>212</v>
      </c>
    </row>
    <row r="54" spans="1:17" x14ac:dyDescent="0.2">
      <c r="A54" t="s">
        <v>259</v>
      </c>
      <c r="B54" t="s">
        <v>185</v>
      </c>
      <c r="D54">
        <v>11</v>
      </c>
      <c r="E54" t="s">
        <v>466</v>
      </c>
      <c r="F54" t="s">
        <v>470</v>
      </c>
      <c r="G54" t="s">
        <v>191</v>
      </c>
      <c r="H54" t="s">
        <v>14</v>
      </c>
      <c r="I54" s="5">
        <v>31</v>
      </c>
      <c r="J54" s="5">
        <f t="shared" si="0"/>
        <v>62</v>
      </c>
      <c r="K54" s="5"/>
      <c r="L54" s="5"/>
      <c r="M54" s="5"/>
      <c r="N54">
        <v>3</v>
      </c>
      <c r="O54" t="s">
        <v>10</v>
      </c>
      <c r="P54" t="s">
        <v>60</v>
      </c>
    </row>
    <row r="55" spans="1:17" x14ac:dyDescent="0.2">
      <c r="A55" t="s">
        <v>243</v>
      </c>
      <c r="B55" t="s">
        <v>74</v>
      </c>
      <c r="D55">
        <v>11</v>
      </c>
      <c r="E55" t="s">
        <v>466</v>
      </c>
      <c r="F55" t="s">
        <v>470</v>
      </c>
      <c r="G55" t="s">
        <v>31</v>
      </c>
      <c r="H55" t="s">
        <v>14</v>
      </c>
      <c r="I55" s="5">
        <v>9</v>
      </c>
      <c r="J55" s="5">
        <f t="shared" si="0"/>
        <v>18</v>
      </c>
      <c r="K55" s="5"/>
      <c r="L55" s="5"/>
      <c r="M55" s="5"/>
      <c r="N55">
        <v>6</v>
      </c>
      <c r="O55" t="s">
        <v>10</v>
      </c>
      <c r="P55" t="s">
        <v>447</v>
      </c>
    </row>
    <row r="56" spans="1:17" x14ac:dyDescent="0.2">
      <c r="A56" t="s">
        <v>256</v>
      </c>
      <c r="B56" t="s">
        <v>249</v>
      </c>
      <c r="D56">
        <v>11</v>
      </c>
      <c r="E56" t="s">
        <v>466</v>
      </c>
      <c r="F56" t="s">
        <v>470</v>
      </c>
      <c r="G56" t="s">
        <v>195</v>
      </c>
      <c r="H56" t="s">
        <v>14</v>
      </c>
      <c r="I56" s="5">
        <v>22</v>
      </c>
      <c r="J56" s="5">
        <f t="shared" si="0"/>
        <v>44</v>
      </c>
      <c r="K56" s="5"/>
      <c r="L56" s="5"/>
      <c r="M56" s="5"/>
      <c r="N56">
        <v>9</v>
      </c>
      <c r="O56" t="s">
        <v>10</v>
      </c>
      <c r="P56" t="s">
        <v>60</v>
      </c>
      <c r="Q56" t="s">
        <v>228</v>
      </c>
    </row>
    <row r="57" spans="1:17" x14ac:dyDescent="0.2">
      <c r="A57" t="s">
        <v>250</v>
      </c>
      <c r="B57" t="s">
        <v>185</v>
      </c>
      <c r="D57">
        <v>11</v>
      </c>
      <c r="E57" t="s">
        <v>466</v>
      </c>
      <c r="F57" t="s">
        <v>470</v>
      </c>
      <c r="G57" t="s">
        <v>41</v>
      </c>
      <c r="H57" t="s">
        <v>14</v>
      </c>
      <c r="I57" s="5">
        <v>12</v>
      </c>
      <c r="J57" s="5">
        <f t="shared" si="0"/>
        <v>24</v>
      </c>
      <c r="K57" s="5"/>
      <c r="L57" s="5"/>
      <c r="M57" s="5"/>
      <c r="N57">
        <v>4</v>
      </c>
      <c r="O57" t="s">
        <v>10</v>
      </c>
      <c r="P57" t="s">
        <v>447</v>
      </c>
    </row>
    <row r="58" spans="1:17" x14ac:dyDescent="0.2">
      <c r="A58" t="s">
        <v>250</v>
      </c>
      <c r="B58" t="s">
        <v>90</v>
      </c>
      <c r="D58">
        <v>11</v>
      </c>
      <c r="E58" t="s">
        <v>466</v>
      </c>
      <c r="F58" t="s">
        <v>470</v>
      </c>
      <c r="G58" t="s">
        <v>42</v>
      </c>
      <c r="H58" t="s">
        <v>14</v>
      </c>
      <c r="I58" s="5">
        <v>66</v>
      </c>
      <c r="J58" s="5">
        <f t="shared" si="0"/>
        <v>132</v>
      </c>
      <c r="K58" s="5"/>
      <c r="L58" s="5"/>
      <c r="M58" s="5"/>
      <c r="N58">
        <v>6</v>
      </c>
      <c r="O58" t="s">
        <v>10</v>
      </c>
      <c r="P58" t="s">
        <v>447</v>
      </c>
    </row>
    <row r="59" spans="1:17" x14ac:dyDescent="0.2">
      <c r="A59" t="s">
        <v>245</v>
      </c>
      <c r="B59" t="s">
        <v>87</v>
      </c>
      <c r="D59">
        <v>11</v>
      </c>
      <c r="E59" t="s">
        <v>466</v>
      </c>
      <c r="F59" t="s">
        <v>470</v>
      </c>
      <c r="G59" t="s">
        <v>36</v>
      </c>
      <c r="H59" t="s">
        <v>14</v>
      </c>
      <c r="I59" s="5">
        <v>33</v>
      </c>
      <c r="J59" s="5">
        <f t="shared" si="0"/>
        <v>66</v>
      </c>
      <c r="K59" s="5"/>
      <c r="L59" s="5"/>
      <c r="M59" s="5"/>
      <c r="N59">
        <v>10</v>
      </c>
      <c r="O59" t="s">
        <v>10</v>
      </c>
      <c r="P59" t="s">
        <v>447</v>
      </c>
    </row>
    <row r="60" spans="1:17" x14ac:dyDescent="0.2">
      <c r="A60" t="s">
        <v>245</v>
      </c>
      <c r="B60" t="s">
        <v>87</v>
      </c>
      <c r="D60">
        <v>11</v>
      </c>
      <c r="E60" t="s">
        <v>466</v>
      </c>
      <c r="F60" t="s">
        <v>470</v>
      </c>
      <c r="G60" t="s">
        <v>37</v>
      </c>
      <c r="H60" t="s">
        <v>14</v>
      </c>
      <c r="I60" s="5">
        <v>33</v>
      </c>
      <c r="J60" s="5">
        <f t="shared" si="0"/>
        <v>66</v>
      </c>
      <c r="K60" s="5"/>
      <c r="L60" s="5"/>
      <c r="M60" s="5"/>
      <c r="N60">
        <v>15</v>
      </c>
      <c r="O60" t="s">
        <v>10</v>
      </c>
      <c r="P60" t="s">
        <v>447</v>
      </c>
      <c r="Q60" t="s">
        <v>211</v>
      </c>
    </row>
    <row r="61" spans="1:17" x14ac:dyDescent="0.2">
      <c r="A61" t="s">
        <v>237</v>
      </c>
      <c r="B61" t="s">
        <v>90</v>
      </c>
      <c r="D61">
        <v>11</v>
      </c>
      <c r="E61" t="s">
        <v>480</v>
      </c>
      <c r="F61" t="s">
        <v>470</v>
      </c>
      <c r="G61" t="s">
        <v>18</v>
      </c>
      <c r="H61" t="s">
        <v>14</v>
      </c>
      <c r="I61" s="5">
        <v>13</v>
      </c>
      <c r="J61" s="5">
        <f t="shared" si="0"/>
        <v>26</v>
      </c>
      <c r="K61" s="5"/>
      <c r="L61" s="5"/>
      <c r="M61" s="5"/>
      <c r="N61">
        <v>20</v>
      </c>
      <c r="O61" t="s">
        <v>10</v>
      </c>
      <c r="P61" t="s">
        <v>447</v>
      </c>
    </row>
    <row r="62" spans="1:17" s="14" customFormat="1" x14ac:dyDescent="0.2">
      <c r="A62" s="14" t="s">
        <v>237</v>
      </c>
      <c r="B62" s="14" t="s">
        <v>79</v>
      </c>
      <c r="E62" s="14" t="s">
        <v>480</v>
      </c>
      <c r="F62" s="14" t="s">
        <v>470</v>
      </c>
      <c r="H62" s="14" t="s">
        <v>14</v>
      </c>
      <c r="I62" s="16">
        <v>11</v>
      </c>
      <c r="J62" s="5">
        <f t="shared" si="0"/>
        <v>22</v>
      </c>
      <c r="K62" s="16"/>
      <c r="L62" s="16"/>
      <c r="M62" s="16"/>
    </row>
    <row r="63" spans="1:17" x14ac:dyDescent="0.2">
      <c r="A63" t="s">
        <v>242</v>
      </c>
      <c r="B63" t="s">
        <v>74</v>
      </c>
      <c r="D63">
        <v>11</v>
      </c>
      <c r="E63" t="s">
        <v>466</v>
      </c>
      <c r="F63" t="s">
        <v>470</v>
      </c>
      <c r="G63" t="s">
        <v>29</v>
      </c>
      <c r="H63" t="s">
        <v>14</v>
      </c>
      <c r="I63" s="5">
        <v>2</v>
      </c>
      <c r="J63" s="5">
        <f t="shared" si="0"/>
        <v>4</v>
      </c>
      <c r="K63" s="5"/>
      <c r="L63" s="5"/>
      <c r="M63" s="5"/>
      <c r="N63">
        <v>2</v>
      </c>
      <c r="O63" t="s">
        <v>10</v>
      </c>
      <c r="P63" t="s">
        <v>447</v>
      </c>
      <c r="Q63" t="s">
        <v>210</v>
      </c>
    </row>
    <row r="64" spans="1:17" x14ac:dyDescent="0.2">
      <c r="A64" t="s">
        <v>242</v>
      </c>
      <c r="B64" t="s">
        <v>87</v>
      </c>
      <c r="D64">
        <v>11</v>
      </c>
      <c r="E64" t="s">
        <v>466</v>
      </c>
      <c r="F64" t="s">
        <v>470</v>
      </c>
      <c r="G64" t="s">
        <v>27</v>
      </c>
      <c r="H64" t="s">
        <v>14</v>
      </c>
      <c r="I64" s="5">
        <v>3</v>
      </c>
      <c r="J64" s="5">
        <f t="shared" si="0"/>
        <v>6</v>
      </c>
      <c r="K64" s="5"/>
      <c r="L64" s="5"/>
      <c r="M64" s="5"/>
      <c r="N64">
        <v>4</v>
      </c>
      <c r="O64" t="s">
        <v>10</v>
      </c>
      <c r="P64" t="s">
        <v>447</v>
      </c>
      <c r="Q64" t="s">
        <v>207</v>
      </c>
    </row>
    <row r="65" spans="1:17" x14ac:dyDescent="0.2">
      <c r="A65" t="s">
        <v>240</v>
      </c>
      <c r="B65" t="s">
        <v>87</v>
      </c>
      <c r="D65">
        <v>11</v>
      </c>
      <c r="E65" t="s">
        <v>466</v>
      </c>
      <c r="F65" t="s">
        <v>470</v>
      </c>
      <c r="G65" t="s">
        <v>24</v>
      </c>
      <c r="H65" t="s">
        <v>14</v>
      </c>
      <c r="I65" s="5">
        <v>59</v>
      </c>
      <c r="J65" s="5">
        <f t="shared" si="0"/>
        <v>118</v>
      </c>
      <c r="K65" s="5"/>
      <c r="L65" s="5"/>
      <c r="M65" s="5"/>
      <c r="N65">
        <v>4</v>
      </c>
      <c r="O65" t="s">
        <v>10</v>
      </c>
      <c r="P65" t="s">
        <v>60</v>
      </c>
    </row>
    <row r="66" spans="1:17" x14ac:dyDescent="0.2">
      <c r="A66" t="s">
        <v>239</v>
      </c>
      <c r="B66" t="s">
        <v>90</v>
      </c>
      <c r="D66">
        <v>11</v>
      </c>
      <c r="E66" t="s">
        <v>466</v>
      </c>
      <c r="F66" t="s">
        <v>470</v>
      </c>
      <c r="G66" t="s">
        <v>23</v>
      </c>
      <c r="H66" t="s">
        <v>14</v>
      </c>
      <c r="I66" s="5">
        <v>137</v>
      </c>
      <c r="J66" s="5">
        <f t="shared" si="0"/>
        <v>274</v>
      </c>
      <c r="K66" s="5"/>
      <c r="L66" s="5"/>
      <c r="M66" s="5"/>
      <c r="N66">
        <v>33</v>
      </c>
      <c r="O66" t="s">
        <v>10</v>
      </c>
      <c r="P66" t="s">
        <v>60</v>
      </c>
    </row>
    <row r="67" spans="1:17" x14ac:dyDescent="0.2">
      <c r="A67" t="s">
        <v>257</v>
      </c>
      <c r="B67" t="s">
        <v>87</v>
      </c>
      <c r="D67">
        <v>11</v>
      </c>
      <c r="E67" t="s">
        <v>466</v>
      </c>
      <c r="F67" t="s">
        <v>470</v>
      </c>
      <c r="G67" t="s">
        <v>193</v>
      </c>
      <c r="H67" t="s">
        <v>14</v>
      </c>
      <c r="I67" s="5">
        <v>16</v>
      </c>
      <c r="J67" s="5">
        <f t="shared" si="0"/>
        <v>32</v>
      </c>
      <c r="K67" s="5"/>
      <c r="L67" s="5"/>
      <c r="M67" s="5"/>
      <c r="N67">
        <v>3</v>
      </c>
      <c r="O67" t="s">
        <v>10</v>
      </c>
      <c r="P67" t="s">
        <v>61</v>
      </c>
      <c r="Q67" t="s">
        <v>139</v>
      </c>
    </row>
    <row r="68" spans="1:17" x14ac:dyDescent="0.2">
      <c r="A68" t="s">
        <v>257</v>
      </c>
      <c r="B68" t="s">
        <v>87</v>
      </c>
      <c r="D68">
        <v>11</v>
      </c>
      <c r="E68" t="s">
        <v>466</v>
      </c>
      <c r="F68" t="s">
        <v>470</v>
      </c>
      <c r="G68" t="s">
        <v>194</v>
      </c>
      <c r="H68" t="s">
        <v>14</v>
      </c>
      <c r="I68" s="5">
        <v>17</v>
      </c>
      <c r="J68" s="5">
        <f t="shared" si="0"/>
        <v>34</v>
      </c>
      <c r="K68" s="5"/>
      <c r="L68" s="5"/>
      <c r="M68" s="5"/>
      <c r="N68">
        <v>14</v>
      </c>
      <c r="O68" t="s">
        <v>10</v>
      </c>
      <c r="P68" t="s">
        <v>15</v>
      </c>
    </row>
    <row r="69" spans="1:17" x14ac:dyDescent="0.2">
      <c r="A69" t="s">
        <v>261</v>
      </c>
      <c r="B69" t="s">
        <v>90</v>
      </c>
      <c r="D69">
        <v>11</v>
      </c>
      <c r="E69" t="s">
        <v>466</v>
      </c>
      <c r="F69" t="s">
        <v>470</v>
      </c>
      <c r="G69" t="s">
        <v>135</v>
      </c>
      <c r="H69" t="s">
        <v>14</v>
      </c>
      <c r="I69" s="5">
        <v>20</v>
      </c>
      <c r="J69" s="5">
        <f t="shared" si="0"/>
        <v>40</v>
      </c>
      <c r="K69" s="5"/>
      <c r="L69" s="5"/>
      <c r="M69" s="5"/>
      <c r="N69">
        <v>14</v>
      </c>
      <c r="O69" t="s">
        <v>10</v>
      </c>
      <c r="P69" t="s">
        <v>61</v>
      </c>
    </row>
    <row r="70" spans="1:17" s="19" customFormat="1" x14ac:dyDescent="0.2">
      <c r="A70" s="19" t="s">
        <v>261</v>
      </c>
      <c r="B70" s="19" t="s">
        <v>249</v>
      </c>
      <c r="D70" s="19">
        <v>11</v>
      </c>
      <c r="E70" s="19" t="s">
        <v>466</v>
      </c>
      <c r="F70" s="19" t="s">
        <v>470</v>
      </c>
      <c r="G70" s="19" t="s">
        <v>186</v>
      </c>
      <c r="H70" s="19" t="s">
        <v>14</v>
      </c>
      <c r="I70" s="20">
        <v>57</v>
      </c>
      <c r="J70" s="5">
        <f t="shared" si="0"/>
        <v>114</v>
      </c>
      <c r="K70" s="20"/>
      <c r="L70" s="20"/>
      <c r="M70" s="20"/>
      <c r="N70" s="19">
        <v>7</v>
      </c>
      <c r="O70" s="19" t="s">
        <v>10</v>
      </c>
      <c r="P70" s="19" t="s">
        <v>60</v>
      </c>
    </row>
    <row r="71" spans="1:17" s="19" customFormat="1" x14ac:dyDescent="0.2">
      <c r="A71" s="19" t="s">
        <v>260</v>
      </c>
      <c r="B71" s="19" t="s">
        <v>81</v>
      </c>
      <c r="D71" s="19">
        <v>11</v>
      </c>
      <c r="E71" s="19" t="s">
        <v>466</v>
      </c>
      <c r="F71" s="19" t="s">
        <v>470</v>
      </c>
      <c r="G71" s="19" t="s">
        <v>187</v>
      </c>
      <c r="H71" s="19" t="s">
        <v>14</v>
      </c>
      <c r="I71" s="20">
        <v>44</v>
      </c>
      <c r="J71" s="5">
        <f t="shared" si="0"/>
        <v>88</v>
      </c>
      <c r="K71" s="20"/>
      <c r="L71" s="20"/>
      <c r="M71" s="20"/>
      <c r="N71" s="19">
        <v>14</v>
      </c>
      <c r="O71" s="19" t="s">
        <v>10</v>
      </c>
      <c r="P71" s="19" t="s">
        <v>60</v>
      </c>
      <c r="Q71" s="19" t="s">
        <v>225</v>
      </c>
    </row>
    <row r="72" spans="1:17" s="19" customFormat="1" x14ac:dyDescent="0.2">
      <c r="A72" s="19" t="s">
        <v>254</v>
      </c>
      <c r="B72" s="19" t="s">
        <v>90</v>
      </c>
      <c r="D72" s="19">
        <v>11</v>
      </c>
      <c r="E72" s="19" t="s">
        <v>466</v>
      </c>
      <c r="F72" s="19" t="s">
        <v>470</v>
      </c>
      <c r="G72" s="19" t="s">
        <v>202</v>
      </c>
      <c r="H72" s="19" t="s">
        <v>14</v>
      </c>
      <c r="I72" s="20">
        <v>2</v>
      </c>
      <c r="J72" s="5">
        <f t="shared" si="0"/>
        <v>4</v>
      </c>
      <c r="K72" s="20"/>
      <c r="L72" s="20"/>
      <c r="M72" s="20"/>
      <c r="N72" s="19">
        <v>3</v>
      </c>
      <c r="O72" s="19" t="s">
        <v>10</v>
      </c>
      <c r="P72" s="19" t="s">
        <v>15</v>
      </c>
      <c r="Q72" s="19" t="s">
        <v>233</v>
      </c>
    </row>
    <row r="73" spans="1:17" s="19" customFormat="1" x14ac:dyDescent="0.2">
      <c r="A73" s="19" t="s">
        <v>244</v>
      </c>
      <c r="B73" s="19" t="s">
        <v>74</v>
      </c>
      <c r="D73" s="19">
        <v>11</v>
      </c>
      <c r="E73" s="19" t="s">
        <v>466</v>
      </c>
      <c r="F73" s="19" t="s">
        <v>470</v>
      </c>
      <c r="G73" s="19" t="s">
        <v>32</v>
      </c>
      <c r="H73" s="19" t="s">
        <v>14</v>
      </c>
      <c r="I73" s="20">
        <v>14</v>
      </c>
      <c r="J73" s="5">
        <f t="shared" si="0"/>
        <v>28</v>
      </c>
      <c r="K73" s="20"/>
      <c r="L73" s="20"/>
      <c r="M73" s="20"/>
      <c r="N73" s="19">
        <v>9</v>
      </c>
      <c r="O73" s="19" t="s">
        <v>10</v>
      </c>
      <c r="P73" s="19" t="s">
        <v>447</v>
      </c>
      <c r="Q73" s="19" t="s">
        <v>208</v>
      </c>
    </row>
    <row r="74" spans="1:17" s="19" customFormat="1" x14ac:dyDescent="0.2">
      <c r="A74" s="19" t="s">
        <v>362</v>
      </c>
      <c r="B74" s="19" t="s">
        <v>79</v>
      </c>
      <c r="D74" s="19">
        <v>18</v>
      </c>
      <c r="E74" s="19" t="s">
        <v>466</v>
      </c>
      <c r="F74" s="19" t="s">
        <v>470</v>
      </c>
      <c r="G74" s="19" t="s">
        <v>33</v>
      </c>
      <c r="H74" s="19" t="s">
        <v>14</v>
      </c>
      <c r="I74" s="20">
        <v>48</v>
      </c>
      <c r="J74" s="5">
        <f t="shared" si="0"/>
        <v>96</v>
      </c>
      <c r="K74" s="20"/>
      <c r="L74" s="20"/>
      <c r="M74" s="20"/>
      <c r="N74" s="19">
        <v>7</v>
      </c>
      <c r="O74" s="19" t="s">
        <v>10</v>
      </c>
      <c r="P74" s="19" t="s">
        <v>60</v>
      </c>
    </row>
    <row r="75" spans="1:17" s="19" customFormat="1" x14ac:dyDescent="0.2">
      <c r="A75" s="19" t="s">
        <v>357</v>
      </c>
      <c r="B75" s="19" t="s">
        <v>74</v>
      </c>
      <c r="D75" s="19">
        <v>18</v>
      </c>
      <c r="E75" s="19" t="s">
        <v>466</v>
      </c>
      <c r="F75" s="19" t="s">
        <v>470</v>
      </c>
      <c r="G75" s="19" t="s">
        <v>18</v>
      </c>
      <c r="H75" s="19" t="s">
        <v>14</v>
      </c>
      <c r="I75" s="20">
        <v>40</v>
      </c>
      <c r="J75" s="5">
        <f t="shared" si="0"/>
        <v>80</v>
      </c>
      <c r="K75" s="20"/>
      <c r="L75" s="20"/>
      <c r="M75" s="20"/>
      <c r="N75" s="19">
        <v>13</v>
      </c>
      <c r="O75" s="19" t="s">
        <v>10</v>
      </c>
      <c r="P75" s="19" t="s">
        <v>447</v>
      </c>
    </row>
    <row r="76" spans="1:17" s="19" customFormat="1" x14ac:dyDescent="0.2">
      <c r="A76" s="19" t="s">
        <v>360</v>
      </c>
      <c r="B76" s="19" t="s">
        <v>79</v>
      </c>
      <c r="D76" s="19">
        <v>18</v>
      </c>
      <c r="E76" s="19" t="s">
        <v>466</v>
      </c>
      <c r="F76" s="19" t="s">
        <v>470</v>
      </c>
      <c r="G76" s="19" t="s">
        <v>25</v>
      </c>
      <c r="H76" s="19" t="s">
        <v>14</v>
      </c>
      <c r="I76" s="20">
        <v>25</v>
      </c>
      <c r="J76" s="5">
        <f t="shared" si="0"/>
        <v>50</v>
      </c>
      <c r="K76" s="20"/>
      <c r="L76" s="20"/>
      <c r="M76" s="20"/>
      <c r="N76" s="19">
        <v>7</v>
      </c>
      <c r="O76" s="19" t="s">
        <v>10</v>
      </c>
      <c r="P76" s="19" t="s">
        <v>60</v>
      </c>
    </row>
    <row r="77" spans="1:17" s="19" customFormat="1" x14ac:dyDescent="0.2">
      <c r="A77" s="19" t="s">
        <v>409</v>
      </c>
      <c r="B77" s="19" t="s">
        <v>79</v>
      </c>
      <c r="D77" s="19">
        <v>25</v>
      </c>
      <c r="E77" s="19" t="s">
        <v>466</v>
      </c>
      <c r="F77" s="19" t="s">
        <v>470</v>
      </c>
      <c r="G77" s="19" t="s">
        <v>8</v>
      </c>
      <c r="H77" s="19" t="s">
        <v>14</v>
      </c>
      <c r="I77" s="20">
        <v>11</v>
      </c>
      <c r="J77" s="5">
        <f t="shared" si="0"/>
        <v>22</v>
      </c>
      <c r="K77" s="20"/>
      <c r="L77" s="20"/>
      <c r="M77" s="20"/>
      <c r="N77" s="19">
        <v>0</v>
      </c>
      <c r="O77" s="19" t="s">
        <v>10</v>
      </c>
      <c r="P77" s="19" t="s">
        <v>408</v>
      </c>
    </row>
    <row r="78" spans="1:17" s="19" customFormat="1" x14ac:dyDescent="0.2">
      <c r="A78" s="19" t="s">
        <v>473</v>
      </c>
      <c r="B78" s="19" t="s">
        <v>185</v>
      </c>
      <c r="D78" s="19">
        <v>25</v>
      </c>
      <c r="E78" s="19" t="s">
        <v>466</v>
      </c>
      <c r="F78" s="19" t="s">
        <v>470</v>
      </c>
      <c r="G78" s="19" t="s">
        <v>13</v>
      </c>
      <c r="H78" s="19" t="s">
        <v>14</v>
      </c>
      <c r="I78" s="21">
        <v>3</v>
      </c>
      <c r="J78" s="5">
        <f t="shared" si="0"/>
        <v>6</v>
      </c>
      <c r="K78" s="21"/>
      <c r="L78" s="21"/>
      <c r="M78" s="21"/>
      <c r="N78" s="19">
        <v>0</v>
      </c>
      <c r="O78" s="19" t="s">
        <v>10</v>
      </c>
      <c r="P78" s="19" t="s">
        <v>56</v>
      </c>
    </row>
    <row r="79" spans="1:17" s="19" customFormat="1" x14ac:dyDescent="0.2">
      <c r="A79" s="19" t="s">
        <v>11</v>
      </c>
      <c r="B79" s="19" t="s">
        <v>12</v>
      </c>
      <c r="D79" s="19">
        <v>3</v>
      </c>
      <c r="E79" s="19" t="s">
        <v>465</v>
      </c>
      <c r="F79" s="19" t="s">
        <v>470</v>
      </c>
      <c r="G79" s="19" t="s">
        <v>13</v>
      </c>
      <c r="H79" s="19" t="s">
        <v>14</v>
      </c>
      <c r="I79" s="20">
        <v>4</v>
      </c>
      <c r="J79" s="5">
        <f t="shared" si="0"/>
        <v>8</v>
      </c>
      <c r="K79" s="20"/>
      <c r="L79" s="20"/>
      <c r="M79" s="20"/>
      <c r="N79" s="19">
        <v>0</v>
      </c>
      <c r="O79" s="19" t="s">
        <v>10</v>
      </c>
      <c r="P79" s="19" t="s">
        <v>15</v>
      </c>
    </row>
    <row r="80" spans="1:17" s="19" customFormat="1" x14ac:dyDescent="0.2">
      <c r="A80" s="19" t="s">
        <v>127</v>
      </c>
      <c r="B80" s="19" t="s">
        <v>74</v>
      </c>
      <c r="D80" s="19">
        <v>9</v>
      </c>
      <c r="E80" s="19" t="s">
        <v>465</v>
      </c>
      <c r="F80" s="19" t="s">
        <v>470</v>
      </c>
      <c r="G80" s="19" t="s">
        <v>20</v>
      </c>
      <c r="H80" s="19" t="s">
        <v>14</v>
      </c>
      <c r="I80" s="20">
        <v>9</v>
      </c>
      <c r="J80" s="5">
        <f t="shared" si="0"/>
        <v>18</v>
      </c>
      <c r="K80" s="20"/>
      <c r="L80" s="20"/>
      <c r="M80" s="20"/>
      <c r="N80" s="19">
        <v>0</v>
      </c>
      <c r="O80" s="19" t="s">
        <v>10</v>
      </c>
      <c r="P80" s="22" t="s">
        <v>60</v>
      </c>
    </row>
    <row r="81" spans="1:17" s="19" customFormat="1" x14ac:dyDescent="0.2">
      <c r="A81" s="19" t="s">
        <v>126</v>
      </c>
      <c r="B81" s="19" t="s">
        <v>87</v>
      </c>
      <c r="D81" s="19">
        <v>9</v>
      </c>
      <c r="E81" s="19" t="s">
        <v>465</v>
      </c>
      <c r="F81" s="19" t="s">
        <v>470</v>
      </c>
      <c r="G81" s="19" t="s">
        <v>18</v>
      </c>
      <c r="H81" s="19" t="s">
        <v>14</v>
      </c>
      <c r="I81" s="20">
        <v>8</v>
      </c>
      <c r="J81" s="5">
        <f t="shared" si="0"/>
        <v>16</v>
      </c>
      <c r="K81" s="20"/>
      <c r="L81" s="20"/>
      <c r="M81" s="20"/>
      <c r="N81" s="19">
        <v>2</v>
      </c>
      <c r="O81" s="19" t="s">
        <v>10</v>
      </c>
      <c r="P81" s="22" t="s">
        <v>447</v>
      </c>
    </row>
    <row r="82" spans="1:17" s="19" customFormat="1" x14ac:dyDescent="0.2">
      <c r="A82" s="19" t="s">
        <v>165</v>
      </c>
      <c r="B82" s="19" t="s">
        <v>166</v>
      </c>
      <c r="D82" s="19">
        <v>10</v>
      </c>
      <c r="E82" s="19" t="s">
        <v>465</v>
      </c>
      <c r="F82" s="19" t="s">
        <v>470</v>
      </c>
      <c r="G82" s="19" t="s">
        <v>36</v>
      </c>
      <c r="H82" s="19" t="s">
        <v>14</v>
      </c>
      <c r="I82" s="20">
        <v>2</v>
      </c>
      <c r="J82" s="5">
        <f t="shared" si="0"/>
        <v>4</v>
      </c>
      <c r="K82" s="20"/>
      <c r="L82" s="20"/>
      <c r="M82" s="20"/>
      <c r="N82" s="19">
        <v>2</v>
      </c>
      <c r="O82" s="19" t="s">
        <v>10</v>
      </c>
      <c r="P82" s="22" t="s">
        <v>15</v>
      </c>
      <c r="Q82" s="22" t="s">
        <v>142</v>
      </c>
    </row>
    <row r="83" spans="1:17" s="19" customFormat="1" x14ac:dyDescent="0.2">
      <c r="A83" s="19" t="s">
        <v>167</v>
      </c>
      <c r="B83" s="19" t="s">
        <v>79</v>
      </c>
      <c r="D83" s="19">
        <v>10</v>
      </c>
      <c r="E83" s="19" t="s">
        <v>465</v>
      </c>
      <c r="F83" s="19" t="s">
        <v>470</v>
      </c>
      <c r="G83" s="19" t="s">
        <v>37</v>
      </c>
      <c r="H83" s="19" t="s">
        <v>14</v>
      </c>
      <c r="I83" s="20">
        <v>1</v>
      </c>
      <c r="J83" s="5">
        <f t="shared" si="0"/>
        <v>2</v>
      </c>
      <c r="K83" s="20"/>
      <c r="L83" s="20"/>
      <c r="M83" s="20"/>
      <c r="N83" s="19">
        <v>1</v>
      </c>
      <c r="O83" s="19" t="s">
        <v>10</v>
      </c>
      <c r="P83" s="22" t="s">
        <v>15</v>
      </c>
    </row>
    <row r="84" spans="1:17" s="19" customFormat="1" x14ac:dyDescent="0.2">
      <c r="A84" s="19" t="s">
        <v>149</v>
      </c>
      <c r="B84" s="19" t="s">
        <v>90</v>
      </c>
      <c r="D84" s="19">
        <v>10</v>
      </c>
      <c r="E84" s="19" t="s">
        <v>465</v>
      </c>
      <c r="F84" s="19" t="s">
        <v>470</v>
      </c>
      <c r="G84" s="19" t="s">
        <v>21</v>
      </c>
      <c r="H84" s="19" t="s">
        <v>14</v>
      </c>
      <c r="I84" s="20">
        <v>12</v>
      </c>
      <c r="J84" s="5">
        <f t="shared" si="0"/>
        <v>24</v>
      </c>
      <c r="K84" s="20"/>
      <c r="L84" s="20"/>
      <c r="M84" s="20"/>
      <c r="N84" s="19">
        <v>1</v>
      </c>
      <c r="O84" s="19" t="s">
        <v>138</v>
      </c>
      <c r="P84" s="22" t="s">
        <v>447</v>
      </c>
    </row>
    <row r="85" spans="1:17" s="19" customFormat="1" x14ac:dyDescent="0.2">
      <c r="A85" s="19" t="s">
        <v>148</v>
      </c>
      <c r="B85" s="19" t="s">
        <v>77</v>
      </c>
      <c r="D85" s="19">
        <v>10</v>
      </c>
      <c r="E85" s="19" t="s">
        <v>465</v>
      </c>
      <c r="F85" s="19" t="s">
        <v>470</v>
      </c>
      <c r="G85" s="19" t="s">
        <v>136</v>
      </c>
      <c r="H85" s="19" t="s">
        <v>14</v>
      </c>
      <c r="I85" s="20">
        <v>20</v>
      </c>
      <c r="J85" s="5">
        <f t="shared" si="0"/>
        <v>40</v>
      </c>
      <c r="K85" s="20"/>
      <c r="L85" s="20"/>
      <c r="M85" s="20"/>
      <c r="N85" s="19">
        <v>12</v>
      </c>
      <c r="O85" s="19" t="s">
        <v>10</v>
      </c>
      <c r="P85" s="22" t="s">
        <v>447</v>
      </c>
    </row>
    <row r="86" spans="1:17" s="19" customFormat="1" x14ac:dyDescent="0.2">
      <c r="A86" s="19" t="s">
        <v>157</v>
      </c>
      <c r="B86" s="19" t="s">
        <v>87</v>
      </c>
      <c r="D86" s="19">
        <v>10</v>
      </c>
      <c r="E86" s="19" t="s">
        <v>465</v>
      </c>
      <c r="F86" s="19" t="s">
        <v>470</v>
      </c>
      <c r="G86" s="19" t="s">
        <v>18</v>
      </c>
      <c r="H86" s="19" t="s">
        <v>14</v>
      </c>
      <c r="I86" s="20">
        <v>6</v>
      </c>
      <c r="J86" s="5">
        <f t="shared" si="0"/>
        <v>12</v>
      </c>
      <c r="K86" s="20"/>
      <c r="L86" s="20"/>
      <c r="M86" s="20"/>
      <c r="N86" s="19">
        <v>3</v>
      </c>
      <c r="O86" s="19" t="s">
        <v>10</v>
      </c>
      <c r="P86" s="22" t="s">
        <v>61</v>
      </c>
    </row>
    <row r="87" spans="1:17" s="19" customFormat="1" x14ac:dyDescent="0.2">
      <c r="A87" s="19" t="s">
        <v>174</v>
      </c>
      <c r="B87" s="19" t="s">
        <v>90</v>
      </c>
      <c r="D87" s="19">
        <v>10</v>
      </c>
      <c r="E87" s="19" t="s">
        <v>465</v>
      </c>
      <c r="F87" s="19" t="s">
        <v>470</v>
      </c>
      <c r="G87" s="19" t="s">
        <v>48</v>
      </c>
      <c r="H87" s="19" t="s">
        <v>14</v>
      </c>
      <c r="I87" s="20">
        <v>1</v>
      </c>
      <c r="J87" s="5">
        <f t="shared" si="0"/>
        <v>2</v>
      </c>
      <c r="K87" s="20"/>
      <c r="L87" s="20"/>
      <c r="M87" s="20"/>
      <c r="N87" s="19">
        <v>0</v>
      </c>
      <c r="O87" s="19" t="s">
        <v>10</v>
      </c>
      <c r="P87" s="22" t="s">
        <v>15</v>
      </c>
      <c r="Q87" s="22" t="s">
        <v>142</v>
      </c>
    </row>
    <row r="88" spans="1:17" s="19" customFormat="1" x14ac:dyDescent="0.2">
      <c r="A88" s="19" t="s">
        <v>174</v>
      </c>
      <c r="B88" s="19" t="s">
        <v>90</v>
      </c>
      <c r="D88" s="19">
        <v>10</v>
      </c>
      <c r="E88" s="19" t="s">
        <v>465</v>
      </c>
      <c r="F88" s="19" t="s">
        <v>470</v>
      </c>
      <c r="G88" s="19" t="s">
        <v>49</v>
      </c>
      <c r="H88" s="19" t="s">
        <v>14</v>
      </c>
      <c r="I88" s="20">
        <v>1</v>
      </c>
      <c r="J88" s="5">
        <f t="shared" si="0"/>
        <v>2</v>
      </c>
      <c r="K88" s="20"/>
      <c r="L88" s="20"/>
      <c r="M88" s="20"/>
      <c r="N88" s="19">
        <v>0</v>
      </c>
      <c r="O88" s="19" t="s">
        <v>10</v>
      </c>
      <c r="P88" s="22" t="s">
        <v>15</v>
      </c>
      <c r="Q88" s="22" t="s">
        <v>142</v>
      </c>
    </row>
    <row r="89" spans="1:17" s="19" customFormat="1" x14ac:dyDescent="0.2">
      <c r="A89" s="19" t="s">
        <v>174</v>
      </c>
      <c r="B89" s="19" t="s">
        <v>90</v>
      </c>
      <c r="D89" s="19">
        <v>10</v>
      </c>
      <c r="E89" s="19" t="s">
        <v>465</v>
      </c>
      <c r="F89" s="19" t="s">
        <v>470</v>
      </c>
      <c r="G89" s="19" t="s">
        <v>45</v>
      </c>
      <c r="H89" s="19" t="s">
        <v>14</v>
      </c>
      <c r="I89" s="20">
        <v>2</v>
      </c>
      <c r="J89" s="5">
        <f t="shared" si="0"/>
        <v>4</v>
      </c>
      <c r="K89" s="20"/>
      <c r="L89" s="20"/>
      <c r="M89" s="20"/>
      <c r="N89" s="19">
        <v>0</v>
      </c>
      <c r="O89" s="19" t="s">
        <v>10</v>
      </c>
      <c r="P89" s="22" t="s">
        <v>15</v>
      </c>
      <c r="Q89" s="22" t="s">
        <v>142</v>
      </c>
    </row>
    <row r="90" spans="1:17" s="19" customFormat="1" x14ac:dyDescent="0.2">
      <c r="A90" s="19" t="s">
        <v>169</v>
      </c>
      <c r="B90" s="19" t="s">
        <v>87</v>
      </c>
      <c r="D90" s="19">
        <v>10</v>
      </c>
      <c r="E90" s="19" t="s">
        <v>465</v>
      </c>
      <c r="F90" s="19" t="s">
        <v>470</v>
      </c>
      <c r="G90" s="19" t="s">
        <v>39</v>
      </c>
      <c r="H90" s="19" t="s">
        <v>14</v>
      </c>
      <c r="I90" s="20">
        <v>28</v>
      </c>
      <c r="J90" s="5">
        <f t="shared" si="0"/>
        <v>56</v>
      </c>
      <c r="K90" s="20"/>
      <c r="L90" s="20"/>
      <c r="M90" s="20"/>
      <c r="N90" s="19">
        <v>15</v>
      </c>
      <c r="O90" s="19" t="s">
        <v>10</v>
      </c>
      <c r="P90" s="22" t="s">
        <v>447</v>
      </c>
    </row>
    <row r="91" spans="1:17" s="19" customFormat="1" x14ac:dyDescent="0.2">
      <c r="A91" s="19" t="s">
        <v>163</v>
      </c>
      <c r="B91" s="19" t="s">
        <v>90</v>
      </c>
      <c r="D91" s="19">
        <v>10</v>
      </c>
      <c r="E91" s="19" t="s">
        <v>465</v>
      </c>
      <c r="F91" s="19" t="s">
        <v>470</v>
      </c>
      <c r="G91" s="19" t="s">
        <v>35</v>
      </c>
      <c r="H91" s="19" t="s">
        <v>14</v>
      </c>
      <c r="I91" s="20">
        <v>1</v>
      </c>
      <c r="J91" s="5">
        <f t="shared" si="0"/>
        <v>2</v>
      </c>
      <c r="K91" s="20"/>
      <c r="L91" s="20"/>
      <c r="M91" s="20"/>
      <c r="N91" s="19">
        <v>1</v>
      </c>
      <c r="O91" s="19" t="s">
        <v>10</v>
      </c>
      <c r="P91" s="22" t="s">
        <v>15</v>
      </c>
      <c r="Q91" s="22" t="s">
        <v>164</v>
      </c>
    </row>
    <row r="92" spans="1:17" s="19" customFormat="1" x14ac:dyDescent="0.2">
      <c r="A92" s="19" t="s">
        <v>171</v>
      </c>
      <c r="B92" s="19" t="s">
        <v>90</v>
      </c>
      <c r="D92" s="19">
        <v>10</v>
      </c>
      <c r="E92" s="19" t="s">
        <v>465</v>
      </c>
      <c r="F92" s="19" t="s">
        <v>470</v>
      </c>
      <c r="G92" s="19" t="s">
        <v>41</v>
      </c>
      <c r="H92" s="19" t="s">
        <v>14</v>
      </c>
      <c r="I92" s="20">
        <v>44</v>
      </c>
      <c r="J92" s="5">
        <f t="shared" si="0"/>
        <v>88</v>
      </c>
      <c r="K92" s="20"/>
      <c r="L92" s="20"/>
      <c r="M92" s="20"/>
      <c r="N92" s="19">
        <v>8</v>
      </c>
      <c r="O92" s="19" t="s">
        <v>10</v>
      </c>
      <c r="P92" s="22" t="s">
        <v>60</v>
      </c>
      <c r="Q92" s="22" t="s">
        <v>143</v>
      </c>
    </row>
    <row r="93" spans="1:17" s="19" customFormat="1" x14ac:dyDescent="0.2">
      <c r="A93" s="19" t="s">
        <v>162</v>
      </c>
      <c r="B93" s="19" t="s">
        <v>76</v>
      </c>
      <c r="D93" s="19">
        <v>10</v>
      </c>
      <c r="E93" s="19" t="s">
        <v>465</v>
      </c>
      <c r="F93" s="19" t="s">
        <v>470</v>
      </c>
      <c r="G93" s="19" t="s">
        <v>34</v>
      </c>
      <c r="H93" s="19" t="s">
        <v>14</v>
      </c>
      <c r="I93" s="20">
        <v>10</v>
      </c>
      <c r="J93" s="5">
        <f t="shared" si="0"/>
        <v>20</v>
      </c>
      <c r="K93" s="20"/>
      <c r="L93" s="20"/>
      <c r="M93" s="20"/>
      <c r="N93" s="19">
        <v>2</v>
      </c>
      <c r="O93" s="19" t="s">
        <v>10</v>
      </c>
      <c r="P93" s="22" t="s">
        <v>60</v>
      </c>
      <c r="Q93" s="22" t="s">
        <v>141</v>
      </c>
    </row>
    <row r="94" spans="1:17" s="19" customFormat="1" x14ac:dyDescent="0.2">
      <c r="A94" s="19" t="s">
        <v>337</v>
      </c>
      <c r="B94" s="19" t="s">
        <v>81</v>
      </c>
      <c r="D94" s="19">
        <v>16</v>
      </c>
      <c r="E94" s="19" t="s">
        <v>465</v>
      </c>
      <c r="F94" s="19" t="s">
        <v>470</v>
      </c>
      <c r="G94" s="19" t="s">
        <v>102</v>
      </c>
      <c r="H94" s="19" t="s">
        <v>14</v>
      </c>
      <c r="I94" s="20">
        <v>12</v>
      </c>
      <c r="J94" s="5">
        <f t="shared" si="0"/>
        <v>24</v>
      </c>
      <c r="K94" s="20"/>
      <c r="L94" s="20"/>
      <c r="M94" s="20"/>
      <c r="N94" s="19">
        <v>11</v>
      </c>
      <c r="O94" s="19" t="s">
        <v>10</v>
      </c>
      <c r="P94" s="19" t="s">
        <v>60</v>
      </c>
    </row>
    <row r="95" spans="1:17" s="19" customFormat="1" x14ac:dyDescent="0.2">
      <c r="A95" s="19" t="s">
        <v>339</v>
      </c>
      <c r="B95" s="19" t="s">
        <v>74</v>
      </c>
      <c r="D95" s="19">
        <v>16</v>
      </c>
      <c r="E95" s="19" t="s">
        <v>465</v>
      </c>
      <c r="F95" s="19" t="s">
        <v>470</v>
      </c>
      <c r="G95" s="19" t="s">
        <v>24</v>
      </c>
      <c r="H95" s="19" t="s">
        <v>14</v>
      </c>
      <c r="I95" s="20">
        <v>80</v>
      </c>
      <c r="J95" s="5">
        <f t="shared" si="0"/>
        <v>160</v>
      </c>
      <c r="K95" s="20"/>
      <c r="L95" s="20"/>
      <c r="M95" s="20"/>
      <c r="N95" s="19">
        <v>0</v>
      </c>
      <c r="O95" s="19" t="s">
        <v>10</v>
      </c>
      <c r="P95" s="19" t="s">
        <v>60</v>
      </c>
      <c r="Q95" s="19" t="s">
        <v>332</v>
      </c>
    </row>
    <row r="96" spans="1:17" s="19" customFormat="1" x14ac:dyDescent="0.2">
      <c r="A96" s="19" t="s">
        <v>338</v>
      </c>
      <c r="B96" s="19" t="s">
        <v>74</v>
      </c>
      <c r="D96" s="19">
        <v>16</v>
      </c>
      <c r="E96" s="19" t="s">
        <v>465</v>
      </c>
      <c r="F96" s="19" t="s">
        <v>470</v>
      </c>
      <c r="G96" s="19" t="s">
        <v>23</v>
      </c>
      <c r="H96" s="19" t="s">
        <v>14</v>
      </c>
      <c r="I96" s="20">
        <v>40</v>
      </c>
      <c r="J96" s="5">
        <f t="shared" si="0"/>
        <v>80</v>
      </c>
      <c r="K96" s="20"/>
      <c r="L96" s="20"/>
      <c r="M96" s="20"/>
      <c r="N96" s="19">
        <v>0</v>
      </c>
      <c r="O96" s="19" t="s">
        <v>10</v>
      </c>
      <c r="P96" s="19" t="s">
        <v>61</v>
      </c>
    </row>
    <row r="97" spans="1:17" s="19" customFormat="1" x14ac:dyDescent="0.2">
      <c r="A97" s="19" t="s">
        <v>338</v>
      </c>
      <c r="B97" s="19" t="s">
        <v>87</v>
      </c>
      <c r="D97" s="19">
        <v>16</v>
      </c>
      <c r="E97" s="19" t="s">
        <v>465</v>
      </c>
      <c r="F97" s="19" t="s">
        <v>470</v>
      </c>
      <c r="G97" s="19" t="s">
        <v>21</v>
      </c>
      <c r="H97" s="19" t="s">
        <v>14</v>
      </c>
      <c r="I97" s="20">
        <v>45</v>
      </c>
      <c r="J97" s="5">
        <f t="shared" si="0"/>
        <v>90</v>
      </c>
      <c r="K97" s="20"/>
      <c r="L97" s="20"/>
      <c r="M97" s="20"/>
      <c r="N97" s="19">
        <v>1</v>
      </c>
      <c r="O97" s="19" t="s">
        <v>10</v>
      </c>
      <c r="P97" s="19" t="s">
        <v>61</v>
      </c>
    </row>
    <row r="98" spans="1:17" s="19" customFormat="1" x14ac:dyDescent="0.2">
      <c r="A98" s="19" t="s">
        <v>334</v>
      </c>
      <c r="B98" s="19" t="s">
        <v>74</v>
      </c>
      <c r="D98" s="19">
        <v>16</v>
      </c>
      <c r="E98" s="19" t="s">
        <v>465</v>
      </c>
      <c r="F98" s="19" t="s">
        <v>470</v>
      </c>
      <c r="G98" s="19" t="s">
        <v>8</v>
      </c>
      <c r="H98" s="19" t="s">
        <v>14</v>
      </c>
      <c r="I98" s="20">
        <v>20</v>
      </c>
      <c r="J98" s="5">
        <f t="shared" si="0"/>
        <v>40</v>
      </c>
      <c r="K98" s="20"/>
      <c r="L98" s="20"/>
      <c r="M98" s="20"/>
      <c r="N98" s="19">
        <v>1</v>
      </c>
      <c r="O98" s="19" t="s">
        <v>10</v>
      </c>
      <c r="P98" s="19" t="s">
        <v>61</v>
      </c>
      <c r="Q98" s="19" t="s">
        <v>330</v>
      </c>
    </row>
    <row r="99" spans="1:17" s="19" customFormat="1" x14ac:dyDescent="0.2">
      <c r="A99" s="19" t="s">
        <v>335</v>
      </c>
      <c r="B99" s="19" t="s">
        <v>81</v>
      </c>
      <c r="D99" s="19">
        <v>16</v>
      </c>
      <c r="E99" s="19" t="s">
        <v>465</v>
      </c>
      <c r="F99" s="19" t="s">
        <v>470</v>
      </c>
      <c r="G99" s="19" t="s">
        <v>13</v>
      </c>
      <c r="H99" s="19" t="s">
        <v>14</v>
      </c>
      <c r="I99" s="20">
        <v>13</v>
      </c>
      <c r="J99" s="5">
        <f t="shared" si="0"/>
        <v>26</v>
      </c>
      <c r="K99" s="20"/>
      <c r="L99" s="20"/>
      <c r="M99" s="20"/>
      <c r="N99" s="19">
        <v>0</v>
      </c>
      <c r="O99" s="19" t="s">
        <v>10</v>
      </c>
      <c r="P99" s="19" t="s">
        <v>60</v>
      </c>
    </row>
    <row r="100" spans="1:17" s="19" customFormat="1" x14ac:dyDescent="0.2">
      <c r="A100" s="19" t="s">
        <v>149</v>
      </c>
      <c r="B100" s="19" t="s">
        <v>79</v>
      </c>
      <c r="D100" s="19">
        <v>17</v>
      </c>
      <c r="E100" s="19" t="s">
        <v>465</v>
      </c>
      <c r="F100" s="19" t="s">
        <v>470</v>
      </c>
      <c r="G100" s="19" t="s">
        <v>102</v>
      </c>
      <c r="H100" s="19" t="s">
        <v>14</v>
      </c>
      <c r="I100" s="20">
        <v>6</v>
      </c>
      <c r="J100" s="5">
        <f t="shared" si="0"/>
        <v>12</v>
      </c>
      <c r="K100" s="20"/>
      <c r="L100" s="20"/>
      <c r="M100" s="20"/>
      <c r="N100" s="19">
        <v>0</v>
      </c>
      <c r="O100" s="19" t="s">
        <v>10</v>
      </c>
      <c r="P100" s="19" t="s">
        <v>60</v>
      </c>
      <c r="Q100" s="19" t="s">
        <v>342</v>
      </c>
    </row>
    <row r="101" spans="1:17" s="19" customFormat="1" x14ac:dyDescent="0.2">
      <c r="A101" s="19" t="s">
        <v>149</v>
      </c>
      <c r="B101" s="19" t="s">
        <v>87</v>
      </c>
      <c r="D101" s="19">
        <v>17</v>
      </c>
      <c r="E101" s="19" t="s">
        <v>465</v>
      </c>
      <c r="F101" s="19" t="s">
        <v>470</v>
      </c>
      <c r="G101" s="19" t="s">
        <v>21</v>
      </c>
      <c r="H101" s="19" t="s">
        <v>14</v>
      </c>
      <c r="I101" s="20">
        <v>12</v>
      </c>
      <c r="J101" s="5">
        <f t="shared" si="0"/>
        <v>24</v>
      </c>
      <c r="K101" s="20"/>
      <c r="L101" s="20"/>
      <c r="M101" s="20"/>
      <c r="N101" s="19">
        <v>2</v>
      </c>
      <c r="O101" s="19" t="s">
        <v>10</v>
      </c>
      <c r="P101" s="19" t="s">
        <v>60</v>
      </c>
    </row>
    <row r="102" spans="1:17" s="19" customFormat="1" x14ac:dyDescent="0.2">
      <c r="A102" s="19" t="s">
        <v>149</v>
      </c>
      <c r="B102" s="19" t="s">
        <v>74</v>
      </c>
      <c r="D102" s="19">
        <v>17</v>
      </c>
      <c r="E102" s="19" t="s">
        <v>465</v>
      </c>
      <c r="F102" s="19" t="s">
        <v>470</v>
      </c>
      <c r="G102" s="19" t="s">
        <v>23</v>
      </c>
      <c r="H102" s="19" t="s">
        <v>14</v>
      </c>
      <c r="I102" s="20">
        <v>12</v>
      </c>
      <c r="J102" s="5">
        <f t="shared" si="0"/>
        <v>24</v>
      </c>
      <c r="K102" s="20"/>
      <c r="L102" s="20"/>
      <c r="M102" s="20"/>
      <c r="N102" s="19">
        <v>14</v>
      </c>
      <c r="O102" s="19" t="s">
        <v>10</v>
      </c>
      <c r="P102" s="19" t="s">
        <v>60</v>
      </c>
    </row>
    <row r="103" spans="1:17" s="19" customFormat="1" x14ac:dyDescent="0.2">
      <c r="A103" s="19" t="s">
        <v>347</v>
      </c>
      <c r="B103" s="19" t="s">
        <v>74</v>
      </c>
      <c r="D103" s="19">
        <v>17</v>
      </c>
      <c r="E103" s="19" t="s">
        <v>465</v>
      </c>
      <c r="F103" s="19" t="s">
        <v>470</v>
      </c>
      <c r="G103" s="19" t="s">
        <v>24</v>
      </c>
      <c r="H103" s="19" t="s">
        <v>14</v>
      </c>
      <c r="I103" s="20">
        <f>26+21</f>
        <v>47</v>
      </c>
      <c r="J103" s="5">
        <f t="shared" si="0"/>
        <v>94</v>
      </c>
      <c r="K103" s="20"/>
      <c r="L103" s="20"/>
      <c r="M103" s="20"/>
      <c r="N103" s="19">
        <v>9</v>
      </c>
      <c r="O103" s="19" t="s">
        <v>10</v>
      </c>
      <c r="P103" s="19" t="s">
        <v>60</v>
      </c>
      <c r="Q103" s="19" t="s">
        <v>343</v>
      </c>
    </row>
    <row r="104" spans="1:17" s="19" customFormat="1" x14ac:dyDescent="0.2">
      <c r="A104" s="19" t="s">
        <v>350</v>
      </c>
      <c r="B104" s="19" t="s">
        <v>74</v>
      </c>
      <c r="D104" s="19">
        <v>17</v>
      </c>
      <c r="E104" s="19" t="s">
        <v>465</v>
      </c>
      <c r="F104" s="19" t="s">
        <v>470</v>
      </c>
      <c r="G104" s="19" t="s">
        <v>31</v>
      </c>
      <c r="H104" s="19" t="s">
        <v>14</v>
      </c>
      <c r="I104" s="21">
        <v>54</v>
      </c>
      <c r="J104" s="5">
        <f t="shared" ref="J104:J167" si="1">I104*2</f>
        <v>108</v>
      </c>
      <c r="K104" s="21"/>
      <c r="L104" s="21"/>
      <c r="M104" s="21"/>
      <c r="N104" s="19">
        <v>3</v>
      </c>
      <c r="O104" s="19" t="s">
        <v>10</v>
      </c>
      <c r="P104" s="19" t="s">
        <v>60</v>
      </c>
    </row>
    <row r="105" spans="1:17" s="19" customFormat="1" x14ac:dyDescent="0.2">
      <c r="A105" s="19" t="s">
        <v>348</v>
      </c>
      <c r="B105" s="19" t="s">
        <v>79</v>
      </c>
      <c r="D105" s="19">
        <v>17</v>
      </c>
      <c r="E105" s="19" t="s">
        <v>465</v>
      </c>
      <c r="F105" s="19" t="s">
        <v>470</v>
      </c>
      <c r="G105" s="19" t="s">
        <v>26</v>
      </c>
      <c r="H105" s="19" t="s">
        <v>14</v>
      </c>
      <c r="I105" s="20">
        <v>12</v>
      </c>
      <c r="J105" s="5">
        <f t="shared" si="1"/>
        <v>24</v>
      </c>
      <c r="K105" s="20"/>
      <c r="L105" s="20"/>
      <c r="M105" s="20"/>
      <c r="N105" s="19">
        <v>1</v>
      </c>
      <c r="O105" s="19" t="s">
        <v>10</v>
      </c>
      <c r="P105" s="19" t="s">
        <v>60</v>
      </c>
      <c r="Q105" s="19" t="s">
        <v>69</v>
      </c>
    </row>
    <row r="106" spans="1:17" s="19" customFormat="1" x14ac:dyDescent="0.2">
      <c r="A106" s="19" t="s">
        <v>389</v>
      </c>
      <c r="B106" s="19" t="s">
        <v>90</v>
      </c>
      <c r="D106" s="19">
        <v>22</v>
      </c>
      <c r="E106" s="19" t="s">
        <v>465</v>
      </c>
      <c r="F106" s="19" t="s">
        <v>470</v>
      </c>
      <c r="G106" s="19" t="s">
        <v>18</v>
      </c>
      <c r="H106" s="19" t="s">
        <v>14</v>
      </c>
      <c r="I106" s="20">
        <v>6</v>
      </c>
      <c r="J106" s="5">
        <f t="shared" si="1"/>
        <v>12</v>
      </c>
      <c r="K106" s="20"/>
      <c r="L106" s="20"/>
      <c r="M106" s="20"/>
      <c r="N106" s="19">
        <v>1</v>
      </c>
      <c r="O106" s="19" t="s">
        <v>10</v>
      </c>
      <c r="P106" s="19" t="s">
        <v>60</v>
      </c>
      <c r="Q106" s="19" t="s">
        <v>151</v>
      </c>
    </row>
    <row r="107" spans="1:17" s="19" customFormat="1" x14ac:dyDescent="0.2">
      <c r="A107" s="19" t="s">
        <v>407</v>
      </c>
      <c r="B107" s="19" t="s">
        <v>79</v>
      </c>
      <c r="D107" s="19">
        <v>24</v>
      </c>
      <c r="E107" s="19" t="s">
        <v>465</v>
      </c>
      <c r="F107" s="19" t="s">
        <v>470</v>
      </c>
      <c r="G107" s="19" t="s">
        <v>8</v>
      </c>
      <c r="H107" s="19" t="s">
        <v>14</v>
      </c>
      <c r="I107" s="20">
        <v>12</v>
      </c>
      <c r="J107" s="5">
        <f t="shared" si="1"/>
        <v>24</v>
      </c>
      <c r="K107" s="20"/>
      <c r="L107" s="20"/>
      <c r="M107" s="20"/>
      <c r="N107" s="19">
        <v>1</v>
      </c>
      <c r="O107" s="19" t="s">
        <v>10</v>
      </c>
      <c r="P107" s="19" t="s">
        <v>61</v>
      </c>
    </row>
    <row r="108" spans="1:17" s="19" customFormat="1" x14ac:dyDescent="0.2">
      <c r="A108" s="19" t="s">
        <v>455</v>
      </c>
      <c r="D108" s="19">
        <v>30</v>
      </c>
      <c r="E108" s="19" t="s">
        <v>465</v>
      </c>
      <c r="F108" s="19" t="s">
        <v>470</v>
      </c>
      <c r="G108" s="19" t="s">
        <v>29</v>
      </c>
      <c r="H108" s="19" t="s">
        <v>14</v>
      </c>
      <c r="I108" s="21">
        <v>3</v>
      </c>
      <c r="J108" s="5">
        <f t="shared" si="1"/>
        <v>6</v>
      </c>
      <c r="K108" s="21"/>
      <c r="L108" s="21"/>
      <c r="M108" s="21"/>
      <c r="N108" s="19">
        <v>1</v>
      </c>
      <c r="O108" s="19" t="s">
        <v>10</v>
      </c>
      <c r="P108" s="19" t="s">
        <v>447</v>
      </c>
    </row>
    <row r="109" spans="1:17" s="19" customFormat="1" x14ac:dyDescent="0.2">
      <c r="A109" s="19" t="s">
        <v>114</v>
      </c>
      <c r="B109" s="19" t="s">
        <v>87</v>
      </c>
      <c r="C109" s="19" t="str">
        <f t="shared" ref="C109:C140" si="2">D109&amp;G109</f>
        <v>5C</v>
      </c>
      <c r="D109" s="19">
        <v>5</v>
      </c>
      <c r="E109" s="19" t="s">
        <v>467</v>
      </c>
      <c r="F109" s="19" t="s">
        <v>470</v>
      </c>
      <c r="G109" s="19" t="s">
        <v>18</v>
      </c>
      <c r="H109" s="19" t="s">
        <v>14</v>
      </c>
      <c r="I109" s="20">
        <v>40</v>
      </c>
      <c r="J109" s="5">
        <f t="shared" si="1"/>
        <v>80</v>
      </c>
      <c r="K109" s="20"/>
      <c r="L109" s="20"/>
      <c r="M109" s="20"/>
      <c r="N109" s="19">
        <v>13</v>
      </c>
      <c r="O109" s="19" t="s">
        <v>10</v>
      </c>
      <c r="P109" s="19" t="s">
        <v>60</v>
      </c>
    </row>
    <row r="110" spans="1:17" s="19" customFormat="1" x14ac:dyDescent="0.2">
      <c r="A110" s="19" t="s">
        <v>153</v>
      </c>
      <c r="B110" s="19" t="s">
        <v>90</v>
      </c>
      <c r="C110" s="19" t="str">
        <f t="shared" si="2"/>
        <v>5H</v>
      </c>
      <c r="D110" s="19">
        <v>5</v>
      </c>
      <c r="E110" s="19" t="s">
        <v>467</v>
      </c>
      <c r="F110" s="19" t="s">
        <v>470</v>
      </c>
      <c r="G110" s="19" t="s">
        <v>24</v>
      </c>
      <c r="H110" s="19" t="s">
        <v>14</v>
      </c>
      <c r="I110" s="20">
        <v>7</v>
      </c>
      <c r="J110" s="5">
        <f t="shared" si="1"/>
        <v>14</v>
      </c>
      <c r="K110" s="20"/>
      <c r="L110" s="20"/>
      <c r="M110" s="20"/>
      <c r="N110" s="19">
        <v>4</v>
      </c>
      <c r="O110" s="19" t="s">
        <v>10</v>
      </c>
      <c r="P110" s="19" t="s">
        <v>60</v>
      </c>
      <c r="Q110" s="19" t="s">
        <v>105</v>
      </c>
    </row>
    <row r="111" spans="1:17" s="19" customFormat="1" x14ac:dyDescent="0.2">
      <c r="A111" s="19" t="s">
        <v>153</v>
      </c>
      <c r="B111" s="19" t="s">
        <v>79</v>
      </c>
      <c r="C111" s="19" t="str">
        <f t="shared" si="2"/>
        <v>5F</v>
      </c>
      <c r="D111" s="19">
        <v>5</v>
      </c>
      <c r="E111" s="19" t="s">
        <v>467</v>
      </c>
      <c r="F111" s="19" t="s">
        <v>470</v>
      </c>
      <c r="G111" s="19" t="s">
        <v>21</v>
      </c>
      <c r="H111" s="19" t="s">
        <v>14</v>
      </c>
      <c r="I111" s="20">
        <v>18</v>
      </c>
      <c r="J111" s="5">
        <f t="shared" si="1"/>
        <v>36</v>
      </c>
      <c r="K111" s="20"/>
      <c r="L111" s="20"/>
      <c r="M111" s="20"/>
      <c r="N111" s="19">
        <v>5</v>
      </c>
      <c r="O111" s="19" t="s">
        <v>66</v>
      </c>
      <c r="P111" s="19" t="s">
        <v>60</v>
      </c>
      <c r="Q111" s="19" t="s">
        <v>59</v>
      </c>
    </row>
    <row r="112" spans="1:17" s="19" customFormat="1" x14ac:dyDescent="0.2">
      <c r="A112" s="19" t="s">
        <v>152</v>
      </c>
      <c r="B112" s="19" t="s">
        <v>74</v>
      </c>
      <c r="C112" s="19" t="str">
        <f t="shared" si="2"/>
        <v>5E</v>
      </c>
      <c r="D112" s="19">
        <v>5</v>
      </c>
      <c r="E112" s="19" t="s">
        <v>467</v>
      </c>
      <c r="F112" s="19" t="s">
        <v>470</v>
      </c>
      <c r="G112" s="19" t="s">
        <v>102</v>
      </c>
      <c r="H112" s="19" t="s">
        <v>14</v>
      </c>
      <c r="I112" s="20">
        <v>6</v>
      </c>
      <c r="J112" s="5">
        <f t="shared" si="1"/>
        <v>12</v>
      </c>
      <c r="K112" s="20"/>
      <c r="L112" s="20"/>
      <c r="M112" s="20"/>
      <c r="N112" s="19">
        <v>1</v>
      </c>
      <c r="O112" s="19" t="s">
        <v>10</v>
      </c>
      <c r="P112" s="19" t="s">
        <v>60</v>
      </c>
    </row>
    <row r="113" spans="1:17" s="19" customFormat="1" x14ac:dyDescent="0.2">
      <c r="A113" s="19" t="s">
        <v>117</v>
      </c>
      <c r="B113" s="19" t="s">
        <v>79</v>
      </c>
      <c r="C113" s="19" t="str">
        <f t="shared" si="2"/>
        <v>5J</v>
      </c>
      <c r="D113" s="19">
        <v>5</v>
      </c>
      <c r="E113" s="19" t="s">
        <v>467</v>
      </c>
      <c r="F113" s="19" t="s">
        <v>470</v>
      </c>
      <c r="G113" s="19" t="s">
        <v>26</v>
      </c>
      <c r="H113" s="19" t="s">
        <v>14</v>
      </c>
      <c r="I113" s="20">
        <v>12</v>
      </c>
      <c r="J113" s="5">
        <f t="shared" si="1"/>
        <v>24</v>
      </c>
      <c r="K113" s="20"/>
      <c r="L113" s="20"/>
      <c r="M113" s="20"/>
      <c r="N113" s="19">
        <v>5</v>
      </c>
      <c r="O113" s="19" t="s">
        <v>10</v>
      </c>
      <c r="P113" s="19" t="s">
        <v>60</v>
      </c>
    </row>
    <row r="114" spans="1:17" s="19" customFormat="1" x14ac:dyDescent="0.2">
      <c r="A114" s="19" t="s">
        <v>111</v>
      </c>
      <c r="B114" s="19" t="s">
        <v>74</v>
      </c>
      <c r="C114" s="19" t="str">
        <f t="shared" si="2"/>
        <v>5A</v>
      </c>
      <c r="D114" s="19">
        <v>5</v>
      </c>
      <c r="E114" s="19" t="s">
        <v>467</v>
      </c>
      <c r="F114" s="19" t="s">
        <v>470</v>
      </c>
      <c r="G114" s="19" t="s">
        <v>8</v>
      </c>
      <c r="H114" s="19" t="s">
        <v>14</v>
      </c>
      <c r="I114" s="20">
        <v>6</v>
      </c>
      <c r="J114" s="5">
        <f t="shared" si="1"/>
        <v>12</v>
      </c>
      <c r="K114" s="20"/>
      <c r="L114" s="20"/>
      <c r="M114" s="20"/>
      <c r="N114" s="19">
        <v>1</v>
      </c>
      <c r="O114" s="19" t="s">
        <v>10</v>
      </c>
      <c r="P114" s="19" t="s">
        <v>447</v>
      </c>
    </row>
    <row r="115" spans="1:17" s="19" customFormat="1" x14ac:dyDescent="0.2">
      <c r="A115" s="19" t="s">
        <v>121</v>
      </c>
      <c r="B115" s="19" t="s">
        <v>87</v>
      </c>
      <c r="C115" s="19" t="str">
        <f t="shared" si="2"/>
        <v>5P</v>
      </c>
      <c r="D115" s="19">
        <v>5</v>
      </c>
      <c r="E115" s="19" t="s">
        <v>467</v>
      </c>
      <c r="F115" s="19" t="s">
        <v>470</v>
      </c>
      <c r="G115" s="19" t="s">
        <v>34</v>
      </c>
      <c r="H115" s="19" t="s">
        <v>14</v>
      </c>
      <c r="I115" s="20">
        <v>6</v>
      </c>
      <c r="J115" s="5">
        <f t="shared" si="1"/>
        <v>12</v>
      </c>
      <c r="K115" s="20"/>
      <c r="L115" s="20"/>
      <c r="M115" s="20"/>
      <c r="N115" s="19">
        <v>3</v>
      </c>
      <c r="O115" s="19" t="s">
        <v>10</v>
      </c>
      <c r="P115" s="19" t="s">
        <v>60</v>
      </c>
    </row>
    <row r="116" spans="1:17" s="19" customFormat="1" x14ac:dyDescent="0.2">
      <c r="A116" s="19" t="s">
        <v>306</v>
      </c>
      <c r="B116" s="19" t="s">
        <v>90</v>
      </c>
      <c r="C116" s="19" t="str">
        <f t="shared" si="2"/>
        <v>12D</v>
      </c>
      <c r="D116" s="19">
        <v>12</v>
      </c>
      <c r="E116" s="19" t="s">
        <v>467</v>
      </c>
      <c r="F116" s="19" t="s">
        <v>470</v>
      </c>
      <c r="G116" s="19" t="s">
        <v>20</v>
      </c>
      <c r="H116" s="19" t="s">
        <v>14</v>
      </c>
      <c r="I116" s="20">
        <v>26</v>
      </c>
      <c r="J116" s="5">
        <f t="shared" si="1"/>
        <v>52</v>
      </c>
      <c r="K116" s="20"/>
      <c r="L116" s="20"/>
      <c r="M116" s="20"/>
      <c r="N116" s="19">
        <v>30</v>
      </c>
      <c r="O116" s="19" t="s">
        <v>10</v>
      </c>
      <c r="P116" s="19" t="s">
        <v>60</v>
      </c>
    </row>
    <row r="117" spans="1:17" s="19" customFormat="1" x14ac:dyDescent="0.2">
      <c r="A117" s="19" t="s">
        <v>306</v>
      </c>
      <c r="B117" s="19" t="s">
        <v>79</v>
      </c>
      <c r="C117" s="19" t="str">
        <f t="shared" si="2"/>
        <v>12A</v>
      </c>
      <c r="D117" s="19">
        <v>12</v>
      </c>
      <c r="E117" s="19" t="s">
        <v>467</v>
      </c>
      <c r="F117" s="19" t="s">
        <v>470</v>
      </c>
      <c r="G117" s="19" t="s">
        <v>8</v>
      </c>
      <c r="H117" s="19" t="s">
        <v>14</v>
      </c>
      <c r="I117" s="20">
        <v>39</v>
      </c>
      <c r="J117" s="5">
        <f t="shared" si="1"/>
        <v>78</v>
      </c>
      <c r="K117" s="20"/>
      <c r="L117" s="20"/>
      <c r="M117" s="20"/>
      <c r="N117" s="19">
        <v>72</v>
      </c>
      <c r="O117" s="19" t="s">
        <v>10</v>
      </c>
      <c r="P117" s="19" t="s">
        <v>447</v>
      </c>
      <c r="Q117" s="19" t="s">
        <v>287</v>
      </c>
    </row>
    <row r="118" spans="1:17" s="19" customFormat="1" x14ac:dyDescent="0.2">
      <c r="A118" s="19" t="s">
        <v>314</v>
      </c>
      <c r="B118" s="19" t="s">
        <v>87</v>
      </c>
      <c r="C118" s="19" t="str">
        <f t="shared" si="2"/>
        <v>12P</v>
      </c>
      <c r="D118" s="19">
        <v>12</v>
      </c>
      <c r="E118" s="19" t="s">
        <v>467</v>
      </c>
      <c r="F118" s="19" t="s">
        <v>470</v>
      </c>
      <c r="G118" s="19" t="s">
        <v>34</v>
      </c>
      <c r="H118" s="19" t="s">
        <v>14</v>
      </c>
      <c r="I118" s="20">
        <v>30</v>
      </c>
      <c r="J118" s="5">
        <f t="shared" si="1"/>
        <v>60</v>
      </c>
      <c r="K118" s="20"/>
      <c r="L118" s="20"/>
      <c r="M118" s="20"/>
      <c r="N118" s="19">
        <v>28</v>
      </c>
      <c r="O118" s="19" t="s">
        <v>10</v>
      </c>
      <c r="P118" s="19" t="s">
        <v>60</v>
      </c>
    </row>
    <row r="119" spans="1:17" s="19" customFormat="1" x14ac:dyDescent="0.2">
      <c r="A119" s="19" t="s">
        <v>310</v>
      </c>
      <c r="B119" s="19" t="s">
        <v>74</v>
      </c>
      <c r="C119" s="19" t="str">
        <f t="shared" si="2"/>
        <v>12H</v>
      </c>
      <c r="D119" s="19">
        <v>12</v>
      </c>
      <c r="E119" s="19" t="s">
        <v>467</v>
      </c>
      <c r="F119" s="19" t="s">
        <v>470</v>
      </c>
      <c r="G119" s="19" t="s">
        <v>24</v>
      </c>
      <c r="H119" s="19" t="s">
        <v>14</v>
      </c>
      <c r="I119" s="20">
        <v>4</v>
      </c>
      <c r="J119" s="5">
        <f t="shared" si="1"/>
        <v>8</v>
      </c>
      <c r="K119" s="20"/>
      <c r="L119" s="20"/>
      <c r="M119" s="20"/>
      <c r="N119" s="19">
        <v>0</v>
      </c>
      <c r="O119" s="19" t="s">
        <v>10</v>
      </c>
      <c r="P119" s="19" t="s">
        <v>56</v>
      </c>
      <c r="Q119" s="19" t="s">
        <v>288</v>
      </c>
    </row>
    <row r="120" spans="1:17" s="19" customFormat="1" x14ac:dyDescent="0.2">
      <c r="A120" s="19" t="s">
        <v>310</v>
      </c>
      <c r="B120" s="19" t="s">
        <v>79</v>
      </c>
      <c r="C120" s="19" t="str">
        <f t="shared" si="2"/>
        <v>12I</v>
      </c>
      <c r="D120" s="19">
        <v>12</v>
      </c>
      <c r="E120" s="19" t="s">
        <v>467</v>
      </c>
      <c r="F120" s="19" t="s">
        <v>470</v>
      </c>
      <c r="G120" s="19" t="s">
        <v>25</v>
      </c>
      <c r="H120" s="19" t="s">
        <v>14</v>
      </c>
      <c r="I120" s="20">
        <v>4</v>
      </c>
      <c r="J120" s="5">
        <f t="shared" si="1"/>
        <v>8</v>
      </c>
      <c r="K120" s="20"/>
      <c r="L120" s="20"/>
      <c r="M120" s="20"/>
      <c r="N120" s="19">
        <v>0</v>
      </c>
      <c r="O120" s="19" t="s">
        <v>10</v>
      </c>
      <c r="P120" s="19" t="s">
        <v>56</v>
      </c>
      <c r="Q120" s="19" t="s">
        <v>288</v>
      </c>
    </row>
    <row r="121" spans="1:17" s="19" customFormat="1" x14ac:dyDescent="0.2">
      <c r="A121" s="19" t="s">
        <v>320</v>
      </c>
      <c r="B121" s="19" t="s">
        <v>249</v>
      </c>
      <c r="C121" s="19" t="str">
        <f t="shared" si="2"/>
        <v>12W</v>
      </c>
      <c r="D121" s="19">
        <v>12</v>
      </c>
      <c r="E121" s="19" t="s">
        <v>467</v>
      </c>
      <c r="F121" s="19" t="s">
        <v>470</v>
      </c>
      <c r="G121" s="19" t="s">
        <v>41</v>
      </c>
      <c r="H121" s="19" t="s">
        <v>14</v>
      </c>
      <c r="I121" s="20">
        <v>3</v>
      </c>
      <c r="J121" s="5">
        <f t="shared" si="1"/>
        <v>6</v>
      </c>
      <c r="K121" s="20"/>
      <c r="L121" s="20"/>
      <c r="M121" s="20"/>
      <c r="N121" s="19">
        <v>4</v>
      </c>
      <c r="O121" s="19" t="s">
        <v>10</v>
      </c>
      <c r="P121" s="19" t="s">
        <v>447</v>
      </c>
    </row>
    <row r="122" spans="1:17" s="19" customFormat="1" x14ac:dyDescent="0.2">
      <c r="A122" s="19" t="s">
        <v>327</v>
      </c>
      <c r="B122" s="19" t="s">
        <v>74</v>
      </c>
      <c r="C122" s="19" t="str">
        <f t="shared" si="2"/>
        <v>12MO</v>
      </c>
      <c r="D122" s="19">
        <v>12</v>
      </c>
      <c r="E122" s="19" t="s">
        <v>467</v>
      </c>
      <c r="F122" s="19" t="s">
        <v>470</v>
      </c>
      <c r="G122" s="19" t="s">
        <v>282</v>
      </c>
      <c r="H122" s="19" t="s">
        <v>14</v>
      </c>
      <c r="I122" s="20">
        <v>6</v>
      </c>
      <c r="J122" s="5">
        <f t="shared" si="1"/>
        <v>12</v>
      </c>
      <c r="K122" s="20"/>
      <c r="L122" s="20"/>
      <c r="M122" s="20"/>
      <c r="N122" s="19">
        <v>4</v>
      </c>
      <c r="O122" s="19" t="s">
        <v>10</v>
      </c>
      <c r="P122" s="19" t="s">
        <v>447</v>
      </c>
      <c r="Q122" s="19" t="s">
        <v>301</v>
      </c>
    </row>
    <row r="123" spans="1:17" s="19" customFormat="1" x14ac:dyDescent="0.2">
      <c r="A123" s="19" t="s">
        <v>327</v>
      </c>
      <c r="B123" s="19" t="s">
        <v>87</v>
      </c>
      <c r="C123" s="19" t="str">
        <f t="shared" si="2"/>
        <v>12MM</v>
      </c>
      <c r="D123" s="19">
        <v>12</v>
      </c>
      <c r="E123" s="19" t="s">
        <v>467</v>
      </c>
      <c r="F123" s="19" t="s">
        <v>470</v>
      </c>
      <c r="G123" s="19" t="s">
        <v>280</v>
      </c>
      <c r="H123" s="19" t="s">
        <v>14</v>
      </c>
      <c r="I123" s="20">
        <v>14</v>
      </c>
      <c r="J123" s="5">
        <f t="shared" si="1"/>
        <v>28</v>
      </c>
      <c r="K123" s="20"/>
      <c r="L123" s="20"/>
      <c r="M123" s="20"/>
      <c r="N123" s="19">
        <v>9</v>
      </c>
      <c r="O123" s="19" t="s">
        <v>10</v>
      </c>
      <c r="P123" s="19" t="s">
        <v>60</v>
      </c>
      <c r="Q123" s="19" t="s">
        <v>300</v>
      </c>
    </row>
    <row r="124" spans="1:17" s="19" customFormat="1" x14ac:dyDescent="0.2">
      <c r="A124" s="19" t="s">
        <v>328</v>
      </c>
      <c r="B124" s="19" t="s">
        <v>79</v>
      </c>
      <c r="C124" s="19" t="str">
        <f t="shared" si="2"/>
        <v>12MP</v>
      </c>
      <c r="D124" s="19">
        <v>12</v>
      </c>
      <c r="E124" s="19" t="s">
        <v>467</v>
      </c>
      <c r="F124" s="19" t="s">
        <v>470</v>
      </c>
      <c r="G124" s="19" t="s">
        <v>283</v>
      </c>
      <c r="H124" s="19" t="s">
        <v>14</v>
      </c>
      <c r="I124" s="20">
        <v>45</v>
      </c>
      <c r="J124" s="5">
        <f t="shared" si="1"/>
        <v>90</v>
      </c>
      <c r="K124" s="20"/>
      <c r="L124" s="20"/>
      <c r="M124" s="20"/>
      <c r="N124" s="19">
        <v>3</v>
      </c>
      <c r="O124" s="19" t="s">
        <v>10</v>
      </c>
      <c r="P124" s="19" t="s">
        <v>60</v>
      </c>
      <c r="Q124" s="19" t="s">
        <v>151</v>
      </c>
    </row>
    <row r="125" spans="1:17" s="19" customFormat="1" x14ac:dyDescent="0.2">
      <c r="A125" s="19" t="s">
        <v>326</v>
      </c>
      <c r="B125" s="19" t="s">
        <v>87</v>
      </c>
      <c r="C125" s="19" t="str">
        <f t="shared" si="2"/>
        <v>12GG</v>
      </c>
      <c r="D125" s="19">
        <v>12</v>
      </c>
      <c r="E125" s="19" t="s">
        <v>467</v>
      </c>
      <c r="F125" s="19" t="s">
        <v>470</v>
      </c>
      <c r="G125" s="19" t="s">
        <v>279</v>
      </c>
      <c r="H125" s="19" t="s">
        <v>14</v>
      </c>
      <c r="I125" s="20">
        <v>32</v>
      </c>
      <c r="J125" s="5">
        <f t="shared" si="1"/>
        <v>64</v>
      </c>
      <c r="K125" s="20"/>
      <c r="L125" s="20"/>
      <c r="M125" s="20"/>
      <c r="N125" s="19">
        <v>4</v>
      </c>
      <c r="O125" s="19" t="s">
        <v>10</v>
      </c>
      <c r="P125" s="19" t="s">
        <v>15</v>
      </c>
    </row>
    <row r="126" spans="1:17" s="19" customFormat="1" x14ac:dyDescent="0.2">
      <c r="A126" s="19" t="s">
        <v>307</v>
      </c>
      <c r="B126" s="19" t="s">
        <v>90</v>
      </c>
      <c r="C126" s="19" t="str">
        <f t="shared" si="2"/>
        <v>12E</v>
      </c>
      <c r="D126" s="19">
        <v>12</v>
      </c>
      <c r="E126" s="19" t="s">
        <v>467</v>
      </c>
      <c r="F126" s="19" t="s">
        <v>470</v>
      </c>
      <c r="G126" s="19" t="s">
        <v>102</v>
      </c>
      <c r="H126" s="19" t="s">
        <v>14</v>
      </c>
      <c r="I126" s="20">
        <v>34</v>
      </c>
      <c r="J126" s="5">
        <f t="shared" si="1"/>
        <v>68</v>
      </c>
      <c r="K126" s="20"/>
      <c r="L126" s="20"/>
      <c r="M126" s="20"/>
      <c r="N126" s="19">
        <v>8</v>
      </c>
      <c r="O126" s="19" t="s">
        <v>10</v>
      </c>
      <c r="P126" s="19" t="s">
        <v>60</v>
      </c>
    </row>
    <row r="127" spans="1:17" s="19" customFormat="1" x14ac:dyDescent="0.2">
      <c r="A127" s="19" t="s">
        <v>316</v>
      </c>
      <c r="B127" s="19" t="s">
        <v>185</v>
      </c>
      <c r="C127" s="19" t="str">
        <f t="shared" si="2"/>
        <v>12R</v>
      </c>
      <c r="D127" s="19">
        <v>12</v>
      </c>
      <c r="E127" s="19" t="s">
        <v>467</v>
      </c>
      <c r="F127" s="19" t="s">
        <v>470</v>
      </c>
      <c r="G127" s="19" t="s">
        <v>36</v>
      </c>
      <c r="H127" s="19" t="s">
        <v>14</v>
      </c>
      <c r="I127" s="20">
        <v>24</v>
      </c>
      <c r="J127" s="5">
        <f t="shared" si="1"/>
        <v>48</v>
      </c>
      <c r="K127" s="20"/>
      <c r="L127" s="20"/>
      <c r="M127" s="20"/>
      <c r="N127" s="19">
        <v>0</v>
      </c>
      <c r="O127" s="19" t="s">
        <v>10</v>
      </c>
      <c r="P127" s="19" t="s">
        <v>56</v>
      </c>
    </row>
    <row r="128" spans="1:17" s="19" customFormat="1" x14ac:dyDescent="0.2">
      <c r="A128" s="19" t="s">
        <v>315</v>
      </c>
      <c r="B128" s="19" t="s">
        <v>249</v>
      </c>
      <c r="C128" s="19" t="str">
        <f t="shared" si="2"/>
        <v>12Q</v>
      </c>
      <c r="D128" s="19">
        <v>12</v>
      </c>
      <c r="E128" s="19" t="s">
        <v>467</v>
      </c>
      <c r="F128" s="19" t="s">
        <v>470</v>
      </c>
      <c r="G128" s="19" t="s">
        <v>35</v>
      </c>
      <c r="H128" s="19" t="s">
        <v>14</v>
      </c>
      <c r="I128" s="20">
        <v>18</v>
      </c>
      <c r="J128" s="5">
        <f t="shared" si="1"/>
        <v>36</v>
      </c>
      <c r="K128" s="20"/>
      <c r="L128" s="20"/>
      <c r="M128" s="20"/>
      <c r="N128" s="19">
        <v>2</v>
      </c>
      <c r="O128" s="19" t="s">
        <v>10</v>
      </c>
      <c r="P128" s="19" t="s">
        <v>447</v>
      </c>
      <c r="Q128" s="19" t="s">
        <v>292</v>
      </c>
    </row>
    <row r="129" spans="1:17" s="19" customFormat="1" x14ac:dyDescent="0.2">
      <c r="A129" s="19" t="s">
        <v>318</v>
      </c>
      <c r="B129" s="19" t="s">
        <v>74</v>
      </c>
      <c r="C129" s="19" t="str">
        <f t="shared" si="2"/>
        <v>12U</v>
      </c>
      <c r="D129" s="19">
        <v>12</v>
      </c>
      <c r="E129" s="19" t="s">
        <v>467</v>
      </c>
      <c r="F129" s="19" t="s">
        <v>470</v>
      </c>
      <c r="G129" s="19" t="s">
        <v>39</v>
      </c>
      <c r="H129" s="19" t="s">
        <v>14</v>
      </c>
      <c r="I129" s="20">
        <v>10</v>
      </c>
      <c r="J129" s="5">
        <f t="shared" si="1"/>
        <v>20</v>
      </c>
      <c r="K129" s="20"/>
      <c r="L129" s="20"/>
      <c r="M129" s="20"/>
      <c r="N129" s="19">
        <v>3</v>
      </c>
      <c r="O129" s="19" t="s">
        <v>10</v>
      </c>
      <c r="P129" s="19" t="s">
        <v>447</v>
      </c>
    </row>
    <row r="130" spans="1:17" s="19" customFormat="1" x14ac:dyDescent="0.2">
      <c r="A130" s="19" t="s">
        <v>306</v>
      </c>
      <c r="B130" s="19" t="s">
        <v>249</v>
      </c>
      <c r="C130" s="19" t="str">
        <f t="shared" si="2"/>
        <v>19D</v>
      </c>
      <c r="D130" s="19">
        <v>19</v>
      </c>
      <c r="E130" s="19" t="s">
        <v>467</v>
      </c>
      <c r="F130" s="19" t="s">
        <v>470</v>
      </c>
      <c r="G130" s="19" t="s">
        <v>20</v>
      </c>
      <c r="H130" s="19" t="s">
        <v>14</v>
      </c>
      <c r="I130" s="20">
        <v>27</v>
      </c>
      <c r="J130" s="5">
        <f t="shared" si="1"/>
        <v>54</v>
      </c>
      <c r="K130" s="20"/>
      <c r="L130" s="20"/>
      <c r="M130" s="20"/>
      <c r="N130" s="19">
        <v>26</v>
      </c>
      <c r="O130" s="19" t="s">
        <v>10</v>
      </c>
      <c r="P130" s="19" t="s">
        <v>60</v>
      </c>
    </row>
    <row r="131" spans="1:17" s="19" customFormat="1" x14ac:dyDescent="0.2">
      <c r="A131" s="19" t="s">
        <v>376</v>
      </c>
      <c r="B131" s="19" t="s">
        <v>79</v>
      </c>
      <c r="C131" s="19" t="str">
        <f t="shared" si="2"/>
        <v>19P</v>
      </c>
      <c r="D131" s="19">
        <v>19</v>
      </c>
      <c r="E131" s="19" t="s">
        <v>467</v>
      </c>
      <c r="F131" s="19" t="s">
        <v>470</v>
      </c>
      <c r="G131" s="19" t="s">
        <v>34</v>
      </c>
      <c r="H131" s="19" t="s">
        <v>14</v>
      </c>
      <c r="I131" s="20">
        <v>41</v>
      </c>
      <c r="J131" s="5">
        <f t="shared" si="1"/>
        <v>82</v>
      </c>
      <c r="K131" s="20"/>
      <c r="L131" s="20"/>
      <c r="M131" s="20"/>
      <c r="N131" s="19">
        <v>54</v>
      </c>
      <c r="O131" s="19" t="s">
        <v>10</v>
      </c>
      <c r="P131" s="19" t="s">
        <v>60</v>
      </c>
    </row>
    <row r="132" spans="1:17" s="19" customFormat="1" x14ac:dyDescent="0.2">
      <c r="A132" s="19" t="s">
        <v>307</v>
      </c>
      <c r="B132" s="19" t="s">
        <v>249</v>
      </c>
      <c r="C132" s="19" t="str">
        <f t="shared" si="2"/>
        <v>19B</v>
      </c>
      <c r="D132" s="19">
        <v>19</v>
      </c>
      <c r="E132" s="19" t="s">
        <v>467</v>
      </c>
      <c r="F132" s="19" t="s">
        <v>470</v>
      </c>
      <c r="G132" s="19" t="s">
        <v>13</v>
      </c>
      <c r="H132" s="19" t="s">
        <v>14</v>
      </c>
      <c r="I132" s="20">
        <v>9</v>
      </c>
      <c r="J132" s="5">
        <f t="shared" si="1"/>
        <v>18</v>
      </c>
      <c r="K132" s="20"/>
      <c r="L132" s="20"/>
      <c r="M132" s="20"/>
      <c r="N132" s="19">
        <v>3</v>
      </c>
      <c r="O132" s="19" t="s">
        <v>10</v>
      </c>
      <c r="P132" s="19" t="s">
        <v>60</v>
      </c>
    </row>
    <row r="133" spans="1:17" s="19" customFormat="1" x14ac:dyDescent="0.2">
      <c r="A133" s="19" t="s">
        <v>370</v>
      </c>
      <c r="B133" s="19" t="s">
        <v>87</v>
      </c>
      <c r="C133" s="19" t="str">
        <f t="shared" si="2"/>
        <v>19A</v>
      </c>
      <c r="D133" s="19">
        <v>19</v>
      </c>
      <c r="E133" s="19" t="s">
        <v>467</v>
      </c>
      <c r="F133" s="19" t="s">
        <v>470</v>
      </c>
      <c r="G133" s="19" t="s">
        <v>8</v>
      </c>
      <c r="H133" s="19" t="s">
        <v>14</v>
      </c>
      <c r="I133" s="20">
        <v>9</v>
      </c>
      <c r="J133" s="5">
        <f t="shared" si="1"/>
        <v>18</v>
      </c>
      <c r="K133" s="20"/>
      <c r="L133" s="20"/>
      <c r="M133" s="20"/>
      <c r="N133" s="19">
        <v>10</v>
      </c>
      <c r="O133" s="19" t="s">
        <v>10</v>
      </c>
      <c r="P133" s="19" t="s">
        <v>60</v>
      </c>
    </row>
    <row r="134" spans="1:17" s="19" customFormat="1" x14ac:dyDescent="0.2">
      <c r="A134" s="19" t="s">
        <v>371</v>
      </c>
      <c r="B134" s="19" t="s">
        <v>90</v>
      </c>
      <c r="C134" s="19" t="str">
        <f t="shared" si="2"/>
        <v>19C</v>
      </c>
      <c r="D134" s="19">
        <v>19</v>
      </c>
      <c r="E134" s="19" t="s">
        <v>467</v>
      </c>
      <c r="F134" s="19" t="s">
        <v>470</v>
      </c>
      <c r="G134" s="19" t="s">
        <v>18</v>
      </c>
      <c r="H134" s="19" t="s">
        <v>14</v>
      </c>
      <c r="I134" s="20">
        <v>23</v>
      </c>
      <c r="J134" s="5">
        <f t="shared" si="1"/>
        <v>46</v>
      </c>
      <c r="K134" s="20"/>
      <c r="L134" s="20"/>
      <c r="M134" s="20"/>
      <c r="N134" s="19">
        <v>3</v>
      </c>
      <c r="O134" s="19" t="s">
        <v>10</v>
      </c>
      <c r="P134" s="19" t="s">
        <v>447</v>
      </c>
      <c r="Q134" s="19" t="s">
        <v>463</v>
      </c>
    </row>
    <row r="135" spans="1:17" s="19" customFormat="1" x14ac:dyDescent="0.2">
      <c r="A135" s="19" t="s">
        <v>373</v>
      </c>
      <c r="B135" s="19" t="s">
        <v>90</v>
      </c>
      <c r="C135" s="19" t="str">
        <f t="shared" si="2"/>
        <v>19F</v>
      </c>
      <c r="D135" s="19">
        <v>19</v>
      </c>
      <c r="E135" s="19" t="s">
        <v>467</v>
      </c>
      <c r="F135" s="19" t="s">
        <v>470</v>
      </c>
      <c r="G135" s="19" t="s">
        <v>21</v>
      </c>
      <c r="H135" s="19" t="s">
        <v>14</v>
      </c>
      <c r="I135" s="20">
        <v>14</v>
      </c>
      <c r="J135" s="5">
        <f t="shared" si="1"/>
        <v>28</v>
      </c>
      <c r="K135" s="20"/>
      <c r="L135" s="20"/>
      <c r="M135" s="20"/>
      <c r="N135" s="19">
        <v>6</v>
      </c>
      <c r="O135" s="19" t="s">
        <v>10</v>
      </c>
      <c r="P135" s="19" t="s">
        <v>447</v>
      </c>
    </row>
    <row r="136" spans="1:17" s="19" customFormat="1" x14ac:dyDescent="0.2">
      <c r="A136" s="19" t="s">
        <v>384</v>
      </c>
      <c r="B136" s="19" t="s">
        <v>385</v>
      </c>
      <c r="C136" s="19" t="str">
        <f t="shared" si="2"/>
        <v>20B</v>
      </c>
      <c r="D136" s="19">
        <v>20</v>
      </c>
      <c r="E136" s="19" t="s">
        <v>467</v>
      </c>
      <c r="F136" s="19" t="s">
        <v>470</v>
      </c>
      <c r="G136" s="19" t="s">
        <v>13</v>
      </c>
      <c r="H136" s="19" t="s">
        <v>14</v>
      </c>
      <c r="I136" s="20">
        <v>3</v>
      </c>
      <c r="J136" s="5">
        <f t="shared" si="1"/>
        <v>6</v>
      </c>
      <c r="K136" s="20"/>
      <c r="L136" s="20"/>
      <c r="M136" s="20"/>
      <c r="N136" s="19">
        <v>1</v>
      </c>
      <c r="O136" s="19" t="s">
        <v>10</v>
      </c>
      <c r="P136" s="19" t="s">
        <v>447</v>
      </c>
    </row>
    <row r="137" spans="1:17" s="19" customFormat="1" x14ac:dyDescent="0.2">
      <c r="A137" s="19" t="s">
        <v>384</v>
      </c>
      <c r="B137" s="19" t="s">
        <v>385</v>
      </c>
      <c r="C137" s="19" t="str">
        <f t="shared" si="2"/>
        <v>20A</v>
      </c>
      <c r="D137" s="19">
        <v>20</v>
      </c>
      <c r="E137" s="19" t="s">
        <v>467</v>
      </c>
      <c r="F137" s="19" t="s">
        <v>470</v>
      </c>
      <c r="G137" s="19" t="s">
        <v>8</v>
      </c>
      <c r="H137" s="19" t="s">
        <v>14</v>
      </c>
      <c r="I137" s="20">
        <v>3</v>
      </c>
      <c r="J137" s="5">
        <f t="shared" si="1"/>
        <v>6</v>
      </c>
      <c r="K137" s="20"/>
      <c r="L137" s="20"/>
      <c r="M137" s="20"/>
      <c r="N137" s="19">
        <v>2</v>
      </c>
      <c r="O137" s="19" t="s">
        <v>10</v>
      </c>
      <c r="P137" s="19" t="s">
        <v>447</v>
      </c>
    </row>
    <row r="138" spans="1:17" s="19" customFormat="1" x14ac:dyDescent="0.2">
      <c r="A138" s="19" t="s">
        <v>384</v>
      </c>
      <c r="B138" s="19" t="s">
        <v>385</v>
      </c>
      <c r="C138" s="19" t="str">
        <f t="shared" si="2"/>
        <v>20H</v>
      </c>
      <c r="D138" s="19">
        <v>20</v>
      </c>
      <c r="E138" s="19" t="s">
        <v>467</v>
      </c>
      <c r="F138" s="19" t="s">
        <v>470</v>
      </c>
      <c r="G138" s="19" t="s">
        <v>24</v>
      </c>
      <c r="H138" s="19" t="s">
        <v>14</v>
      </c>
      <c r="I138" s="20">
        <v>4</v>
      </c>
      <c r="J138" s="5">
        <f t="shared" si="1"/>
        <v>8</v>
      </c>
      <c r="K138" s="20"/>
      <c r="L138" s="20"/>
      <c r="M138" s="20"/>
      <c r="N138" s="19">
        <v>0</v>
      </c>
      <c r="O138" s="19" t="s">
        <v>10</v>
      </c>
      <c r="P138" s="19" t="s">
        <v>447</v>
      </c>
    </row>
    <row r="139" spans="1:17" s="19" customFormat="1" x14ac:dyDescent="0.2">
      <c r="A139" s="19" t="s">
        <v>384</v>
      </c>
      <c r="B139" s="19" t="s">
        <v>385</v>
      </c>
      <c r="C139" s="19" t="str">
        <f t="shared" si="2"/>
        <v>20F</v>
      </c>
      <c r="D139" s="19">
        <v>20</v>
      </c>
      <c r="E139" s="19" t="s">
        <v>467</v>
      </c>
      <c r="F139" s="19" t="s">
        <v>470</v>
      </c>
      <c r="G139" s="19" t="s">
        <v>21</v>
      </c>
      <c r="H139" s="19" t="s">
        <v>14</v>
      </c>
      <c r="I139" s="20">
        <v>4</v>
      </c>
      <c r="J139" s="5">
        <f t="shared" si="1"/>
        <v>8</v>
      </c>
      <c r="K139" s="20"/>
      <c r="L139" s="20"/>
      <c r="M139" s="20"/>
      <c r="N139" s="19">
        <v>1</v>
      </c>
      <c r="O139" s="19" t="s">
        <v>10</v>
      </c>
      <c r="P139" s="19" t="s">
        <v>447</v>
      </c>
    </row>
    <row r="140" spans="1:17" s="19" customFormat="1" x14ac:dyDescent="0.2">
      <c r="A140" s="19" t="s">
        <v>384</v>
      </c>
      <c r="B140" s="19" t="s">
        <v>385</v>
      </c>
      <c r="C140" s="19" t="str">
        <f t="shared" si="2"/>
        <v>20E</v>
      </c>
      <c r="D140" s="19">
        <v>20</v>
      </c>
      <c r="E140" s="19" t="s">
        <v>467</v>
      </c>
      <c r="F140" s="19" t="s">
        <v>470</v>
      </c>
      <c r="G140" s="19" t="s">
        <v>102</v>
      </c>
      <c r="H140" s="19" t="s">
        <v>14</v>
      </c>
      <c r="I140" s="20">
        <v>4</v>
      </c>
      <c r="J140" s="5">
        <f t="shared" si="1"/>
        <v>8</v>
      </c>
      <c r="K140" s="20"/>
      <c r="L140" s="20"/>
      <c r="M140" s="20"/>
      <c r="N140" s="19">
        <v>2</v>
      </c>
      <c r="O140" s="19" t="s">
        <v>10</v>
      </c>
      <c r="P140" s="19" t="s">
        <v>447</v>
      </c>
    </row>
    <row r="141" spans="1:17" s="19" customFormat="1" x14ac:dyDescent="0.2">
      <c r="A141" s="19" t="s">
        <v>384</v>
      </c>
      <c r="B141" s="19" t="s">
        <v>385</v>
      </c>
      <c r="C141" s="19" t="str">
        <f t="shared" ref="C141:C172" si="3">D141&amp;G141</f>
        <v>20I</v>
      </c>
      <c r="D141" s="19">
        <v>20</v>
      </c>
      <c r="E141" s="19" t="s">
        <v>467</v>
      </c>
      <c r="F141" s="19" t="s">
        <v>470</v>
      </c>
      <c r="G141" s="19" t="s">
        <v>25</v>
      </c>
      <c r="H141" s="19" t="s">
        <v>14</v>
      </c>
      <c r="I141" s="20">
        <v>4</v>
      </c>
      <c r="J141" s="5">
        <f t="shared" si="1"/>
        <v>8</v>
      </c>
      <c r="K141" s="20"/>
      <c r="L141" s="20"/>
      <c r="M141" s="20"/>
      <c r="N141" s="19">
        <v>3</v>
      </c>
      <c r="O141" s="19" t="s">
        <v>10</v>
      </c>
      <c r="P141" s="19" t="s">
        <v>447</v>
      </c>
    </row>
    <row r="142" spans="1:17" s="19" customFormat="1" x14ac:dyDescent="0.2">
      <c r="A142" s="19" t="s">
        <v>384</v>
      </c>
      <c r="B142" s="19" t="s">
        <v>385</v>
      </c>
      <c r="C142" s="19" t="str">
        <f t="shared" si="3"/>
        <v>20D</v>
      </c>
      <c r="D142" s="19">
        <v>20</v>
      </c>
      <c r="E142" s="19" t="s">
        <v>467</v>
      </c>
      <c r="F142" s="19" t="s">
        <v>470</v>
      </c>
      <c r="G142" s="19" t="s">
        <v>20</v>
      </c>
      <c r="H142" s="19" t="s">
        <v>14</v>
      </c>
      <c r="I142" s="20">
        <v>4</v>
      </c>
      <c r="J142" s="5">
        <f t="shared" si="1"/>
        <v>8</v>
      </c>
      <c r="K142" s="20"/>
      <c r="L142" s="20"/>
      <c r="M142" s="20"/>
      <c r="N142" s="19">
        <v>4</v>
      </c>
      <c r="O142" s="19" t="s">
        <v>10</v>
      </c>
      <c r="P142" s="19" t="s">
        <v>447</v>
      </c>
    </row>
    <row r="143" spans="1:17" s="19" customFormat="1" x14ac:dyDescent="0.2">
      <c r="A143" s="19" t="s">
        <v>432</v>
      </c>
      <c r="C143" s="19" t="str">
        <f t="shared" si="3"/>
        <v>27F</v>
      </c>
      <c r="D143" s="19">
        <v>27</v>
      </c>
      <c r="E143" s="19" t="s">
        <v>467</v>
      </c>
      <c r="F143" s="19" t="s">
        <v>470</v>
      </c>
      <c r="G143" s="19" t="s">
        <v>21</v>
      </c>
      <c r="H143" s="19" t="s">
        <v>14</v>
      </c>
      <c r="I143" s="21">
        <v>3</v>
      </c>
      <c r="J143" s="5">
        <f t="shared" si="1"/>
        <v>6</v>
      </c>
      <c r="K143" s="21"/>
      <c r="L143" s="21"/>
      <c r="M143" s="21"/>
      <c r="N143" s="19">
        <v>0</v>
      </c>
      <c r="O143" s="19" t="s">
        <v>10</v>
      </c>
      <c r="P143" s="19" t="s">
        <v>447</v>
      </c>
      <c r="Q143" s="19" t="s">
        <v>421</v>
      </c>
    </row>
    <row r="144" spans="1:17" s="19" customFormat="1" x14ac:dyDescent="0.2">
      <c r="A144" s="19" t="s">
        <v>432</v>
      </c>
      <c r="C144" s="19" t="str">
        <f t="shared" si="3"/>
        <v>27E</v>
      </c>
      <c r="D144" s="19">
        <v>27</v>
      </c>
      <c r="E144" s="19" t="s">
        <v>467</v>
      </c>
      <c r="F144" s="19" t="s">
        <v>470</v>
      </c>
      <c r="G144" s="19" t="s">
        <v>102</v>
      </c>
      <c r="H144" s="19" t="s">
        <v>14</v>
      </c>
      <c r="I144" s="21">
        <v>3</v>
      </c>
      <c r="J144" s="5">
        <f t="shared" si="1"/>
        <v>6</v>
      </c>
      <c r="K144" s="21"/>
      <c r="L144" s="21"/>
      <c r="M144" s="21"/>
      <c r="N144" s="19">
        <v>1</v>
      </c>
      <c r="O144" s="19" t="s">
        <v>10</v>
      </c>
      <c r="P144" s="19" t="s">
        <v>447</v>
      </c>
      <c r="Q144" s="19" t="s">
        <v>421</v>
      </c>
    </row>
    <row r="145" spans="1:17" s="19" customFormat="1" x14ac:dyDescent="0.2">
      <c r="A145" s="19" t="s">
        <v>432</v>
      </c>
      <c r="C145" s="19" t="str">
        <f t="shared" si="3"/>
        <v>27G</v>
      </c>
      <c r="D145" s="19">
        <v>27</v>
      </c>
      <c r="E145" s="19" t="s">
        <v>467</v>
      </c>
      <c r="F145" s="19" t="s">
        <v>470</v>
      </c>
      <c r="G145" s="19" t="s">
        <v>23</v>
      </c>
      <c r="H145" s="19" t="s">
        <v>14</v>
      </c>
      <c r="I145" s="21">
        <v>3</v>
      </c>
      <c r="J145" s="5">
        <f t="shared" si="1"/>
        <v>6</v>
      </c>
      <c r="K145" s="21"/>
      <c r="L145" s="21"/>
      <c r="M145" s="21"/>
      <c r="N145" s="19">
        <v>1</v>
      </c>
      <c r="O145" s="19" t="s">
        <v>10</v>
      </c>
      <c r="P145" s="19" t="s">
        <v>447</v>
      </c>
      <c r="Q145" s="19" t="s">
        <v>421</v>
      </c>
    </row>
    <row r="146" spans="1:17" s="19" customFormat="1" x14ac:dyDescent="0.2">
      <c r="A146" s="19" t="s">
        <v>432</v>
      </c>
      <c r="C146" s="19" t="str">
        <f t="shared" si="3"/>
        <v>27H</v>
      </c>
      <c r="D146" s="19">
        <v>27</v>
      </c>
      <c r="E146" s="19" t="s">
        <v>467</v>
      </c>
      <c r="F146" s="19" t="s">
        <v>470</v>
      </c>
      <c r="G146" s="19" t="s">
        <v>24</v>
      </c>
      <c r="H146" s="19" t="s">
        <v>14</v>
      </c>
      <c r="I146" s="21">
        <v>3</v>
      </c>
      <c r="J146" s="5">
        <f t="shared" si="1"/>
        <v>6</v>
      </c>
      <c r="K146" s="21"/>
      <c r="L146" s="21"/>
      <c r="M146" s="21"/>
      <c r="N146" s="19">
        <v>1</v>
      </c>
      <c r="O146" s="19" t="s">
        <v>10</v>
      </c>
      <c r="P146" s="19" t="s">
        <v>447</v>
      </c>
      <c r="Q146" s="19" t="s">
        <v>421</v>
      </c>
    </row>
    <row r="147" spans="1:17" s="19" customFormat="1" x14ac:dyDescent="0.2">
      <c r="A147" s="19" t="s">
        <v>432</v>
      </c>
      <c r="C147" s="19" t="str">
        <f t="shared" si="3"/>
        <v>27I</v>
      </c>
      <c r="D147" s="19">
        <v>27</v>
      </c>
      <c r="E147" s="19" t="s">
        <v>467</v>
      </c>
      <c r="F147" s="19" t="s">
        <v>470</v>
      </c>
      <c r="G147" s="19" t="s">
        <v>25</v>
      </c>
      <c r="H147" s="19" t="s">
        <v>14</v>
      </c>
      <c r="I147" s="21">
        <v>3</v>
      </c>
      <c r="J147" s="5">
        <f t="shared" si="1"/>
        <v>6</v>
      </c>
      <c r="K147" s="21"/>
      <c r="L147" s="21"/>
      <c r="M147" s="21"/>
      <c r="N147" s="19">
        <v>1</v>
      </c>
      <c r="O147" s="19" t="s">
        <v>10</v>
      </c>
      <c r="P147" s="19" t="s">
        <v>447</v>
      </c>
      <c r="Q147" s="19" t="s">
        <v>421</v>
      </c>
    </row>
    <row r="148" spans="1:17" s="19" customFormat="1" x14ac:dyDescent="0.2">
      <c r="A148" s="19" t="s">
        <v>432</v>
      </c>
      <c r="C148" s="19" t="str">
        <f t="shared" si="3"/>
        <v>27J</v>
      </c>
      <c r="D148" s="19">
        <v>27</v>
      </c>
      <c r="E148" s="19" t="s">
        <v>467</v>
      </c>
      <c r="F148" s="19" t="s">
        <v>470</v>
      </c>
      <c r="G148" s="19" t="s">
        <v>26</v>
      </c>
      <c r="H148" s="19" t="s">
        <v>14</v>
      </c>
      <c r="I148" s="21">
        <v>3</v>
      </c>
      <c r="J148" s="5">
        <f t="shared" si="1"/>
        <v>6</v>
      </c>
      <c r="K148" s="21"/>
      <c r="L148" s="21"/>
      <c r="M148" s="21"/>
      <c r="N148" s="19">
        <v>1</v>
      </c>
      <c r="O148" s="19" t="s">
        <v>10</v>
      </c>
      <c r="P148" s="19" t="s">
        <v>447</v>
      </c>
      <c r="Q148" s="19" t="s">
        <v>421</v>
      </c>
    </row>
    <row r="149" spans="1:17" s="19" customFormat="1" x14ac:dyDescent="0.2">
      <c r="A149" s="19" t="s">
        <v>432</v>
      </c>
      <c r="C149" s="19" t="str">
        <f t="shared" si="3"/>
        <v>27M</v>
      </c>
      <c r="D149" s="19">
        <v>27</v>
      </c>
      <c r="E149" s="19" t="s">
        <v>467</v>
      </c>
      <c r="F149" s="19" t="s">
        <v>470</v>
      </c>
      <c r="G149" s="19" t="s">
        <v>31</v>
      </c>
      <c r="H149" s="19" t="s">
        <v>14</v>
      </c>
      <c r="I149" s="21">
        <v>3</v>
      </c>
      <c r="J149" s="5">
        <f t="shared" si="1"/>
        <v>6</v>
      </c>
      <c r="K149" s="21"/>
      <c r="L149" s="21"/>
      <c r="M149" s="21"/>
      <c r="N149" s="19">
        <v>1</v>
      </c>
      <c r="O149" s="19" t="s">
        <v>10</v>
      </c>
      <c r="P149" s="19" t="s">
        <v>447</v>
      </c>
      <c r="Q149" s="19" t="s">
        <v>421</v>
      </c>
    </row>
    <row r="150" spans="1:17" s="19" customFormat="1" x14ac:dyDescent="0.2">
      <c r="A150" s="19" t="s">
        <v>432</v>
      </c>
      <c r="C150" s="19" t="str">
        <f t="shared" si="3"/>
        <v>27N</v>
      </c>
      <c r="D150" s="19">
        <v>27</v>
      </c>
      <c r="E150" s="19" t="s">
        <v>467</v>
      </c>
      <c r="F150" s="19" t="s">
        <v>470</v>
      </c>
      <c r="G150" s="19" t="s">
        <v>32</v>
      </c>
      <c r="H150" s="19" t="s">
        <v>14</v>
      </c>
      <c r="I150" s="21">
        <v>3</v>
      </c>
      <c r="J150" s="5">
        <f t="shared" si="1"/>
        <v>6</v>
      </c>
      <c r="K150" s="21"/>
      <c r="L150" s="21"/>
      <c r="M150" s="21"/>
      <c r="N150" s="19">
        <v>1</v>
      </c>
      <c r="O150" s="19" t="s">
        <v>10</v>
      </c>
      <c r="P150" s="19" t="s">
        <v>447</v>
      </c>
      <c r="Q150" s="19" t="s">
        <v>421</v>
      </c>
    </row>
    <row r="151" spans="1:17" s="19" customFormat="1" x14ac:dyDescent="0.2">
      <c r="A151" s="19" t="s">
        <v>432</v>
      </c>
      <c r="C151" s="19" t="str">
        <f t="shared" si="3"/>
        <v>27P</v>
      </c>
      <c r="D151" s="19">
        <v>27</v>
      </c>
      <c r="E151" s="19" t="s">
        <v>467</v>
      </c>
      <c r="F151" s="19" t="s">
        <v>470</v>
      </c>
      <c r="G151" s="19" t="s">
        <v>34</v>
      </c>
      <c r="H151" s="19" t="s">
        <v>14</v>
      </c>
      <c r="I151" s="21">
        <v>3</v>
      </c>
      <c r="J151" s="5">
        <f t="shared" si="1"/>
        <v>6</v>
      </c>
      <c r="K151" s="21"/>
      <c r="L151" s="21"/>
      <c r="M151" s="21"/>
      <c r="N151" s="19">
        <v>1</v>
      </c>
      <c r="O151" s="19" t="s">
        <v>10</v>
      </c>
      <c r="P151" s="19" t="s">
        <v>447</v>
      </c>
      <c r="Q151" s="19" t="s">
        <v>421</v>
      </c>
    </row>
    <row r="152" spans="1:17" s="19" customFormat="1" x14ac:dyDescent="0.2">
      <c r="A152" s="19" t="s">
        <v>432</v>
      </c>
      <c r="C152" s="19" t="str">
        <f t="shared" si="3"/>
        <v>27O</v>
      </c>
      <c r="D152" s="19">
        <v>27</v>
      </c>
      <c r="E152" s="19" t="s">
        <v>467</v>
      </c>
      <c r="F152" s="19" t="s">
        <v>470</v>
      </c>
      <c r="G152" s="19" t="s">
        <v>33</v>
      </c>
      <c r="H152" s="19" t="s">
        <v>14</v>
      </c>
      <c r="I152" s="21">
        <v>3</v>
      </c>
      <c r="J152" s="5">
        <f t="shared" si="1"/>
        <v>6</v>
      </c>
      <c r="K152" s="21"/>
      <c r="L152" s="21"/>
      <c r="M152" s="21"/>
      <c r="N152" s="19">
        <v>2</v>
      </c>
      <c r="O152" s="19" t="s">
        <v>10</v>
      </c>
      <c r="P152" s="19" t="s">
        <v>447</v>
      </c>
      <c r="Q152" s="19" t="s">
        <v>422</v>
      </c>
    </row>
    <row r="153" spans="1:17" s="19" customFormat="1" x14ac:dyDescent="0.2">
      <c r="A153" s="19" t="s">
        <v>432</v>
      </c>
      <c r="C153" s="19" t="str">
        <f t="shared" si="3"/>
        <v>27Q</v>
      </c>
      <c r="D153" s="19">
        <v>27</v>
      </c>
      <c r="E153" s="19" t="s">
        <v>467</v>
      </c>
      <c r="F153" s="19" t="s">
        <v>470</v>
      </c>
      <c r="G153" s="19" t="s">
        <v>35</v>
      </c>
      <c r="H153" s="19" t="s">
        <v>14</v>
      </c>
      <c r="I153" s="21">
        <v>3</v>
      </c>
      <c r="J153" s="5">
        <f t="shared" si="1"/>
        <v>6</v>
      </c>
      <c r="K153" s="21"/>
      <c r="L153" s="21"/>
      <c r="M153" s="21"/>
      <c r="N153" s="19">
        <v>2</v>
      </c>
      <c r="O153" s="19" t="s">
        <v>10</v>
      </c>
      <c r="P153" s="19" t="s">
        <v>447</v>
      </c>
      <c r="Q153" s="19" t="s">
        <v>421</v>
      </c>
    </row>
    <row r="154" spans="1:17" s="19" customFormat="1" x14ac:dyDescent="0.2">
      <c r="A154" s="19" t="s">
        <v>432</v>
      </c>
      <c r="C154" s="19" t="str">
        <f t="shared" si="3"/>
        <v>27R</v>
      </c>
      <c r="D154" s="19">
        <v>27</v>
      </c>
      <c r="E154" s="19" t="s">
        <v>467</v>
      </c>
      <c r="F154" s="19" t="s">
        <v>470</v>
      </c>
      <c r="G154" s="19" t="s">
        <v>36</v>
      </c>
      <c r="H154" s="19" t="s">
        <v>14</v>
      </c>
      <c r="I154" s="21">
        <v>3</v>
      </c>
      <c r="J154" s="5">
        <f t="shared" si="1"/>
        <v>6</v>
      </c>
      <c r="K154" s="21"/>
      <c r="L154" s="21"/>
      <c r="M154" s="21"/>
      <c r="N154" s="19">
        <v>2</v>
      </c>
      <c r="O154" s="19" t="s">
        <v>10</v>
      </c>
      <c r="P154" s="19" t="s">
        <v>447</v>
      </c>
      <c r="Q154" s="19" t="s">
        <v>424</v>
      </c>
    </row>
    <row r="155" spans="1:17" s="19" customFormat="1" x14ac:dyDescent="0.2">
      <c r="A155" s="19" t="s">
        <v>432</v>
      </c>
      <c r="C155" s="19" t="str">
        <f t="shared" si="3"/>
        <v>27S</v>
      </c>
      <c r="D155" s="19">
        <v>27</v>
      </c>
      <c r="E155" s="19" t="s">
        <v>467</v>
      </c>
      <c r="F155" s="19" t="s">
        <v>470</v>
      </c>
      <c r="G155" s="19" t="s">
        <v>37</v>
      </c>
      <c r="H155" s="19" t="s">
        <v>14</v>
      </c>
      <c r="I155" s="21">
        <v>3</v>
      </c>
      <c r="J155" s="5">
        <f t="shared" si="1"/>
        <v>6</v>
      </c>
      <c r="K155" s="21"/>
      <c r="L155" s="21"/>
      <c r="M155" s="21"/>
      <c r="N155" s="19">
        <v>3</v>
      </c>
      <c r="O155" s="19" t="s">
        <v>10</v>
      </c>
      <c r="P155" s="19" t="s">
        <v>447</v>
      </c>
      <c r="Q155" s="19" t="s">
        <v>423</v>
      </c>
    </row>
    <row r="156" spans="1:17" s="19" customFormat="1" x14ac:dyDescent="0.2">
      <c r="A156" s="19" t="s">
        <v>432</v>
      </c>
      <c r="C156" s="19" t="str">
        <f t="shared" si="3"/>
        <v>27L</v>
      </c>
      <c r="D156" s="19">
        <v>27</v>
      </c>
      <c r="E156" s="19" t="s">
        <v>467</v>
      </c>
      <c r="F156" s="19" t="s">
        <v>470</v>
      </c>
      <c r="G156" s="19" t="s">
        <v>29</v>
      </c>
      <c r="H156" s="19" t="s">
        <v>14</v>
      </c>
      <c r="I156" s="21">
        <v>4</v>
      </c>
      <c r="J156" s="5">
        <f t="shared" si="1"/>
        <v>8</v>
      </c>
      <c r="K156" s="21"/>
      <c r="L156" s="21"/>
      <c r="M156" s="21"/>
      <c r="N156" s="19">
        <v>1</v>
      </c>
      <c r="O156" s="19" t="s">
        <v>10</v>
      </c>
      <c r="P156" s="19" t="s">
        <v>447</v>
      </c>
      <c r="Q156" s="19" t="s">
        <v>421</v>
      </c>
    </row>
    <row r="157" spans="1:17" s="19" customFormat="1" x14ac:dyDescent="0.2">
      <c r="A157" s="19" t="s">
        <v>432</v>
      </c>
      <c r="C157" s="19" t="str">
        <f t="shared" si="3"/>
        <v>27K</v>
      </c>
      <c r="D157" s="19">
        <v>27</v>
      </c>
      <c r="E157" s="19" t="s">
        <v>467</v>
      </c>
      <c r="F157" s="19" t="s">
        <v>470</v>
      </c>
      <c r="G157" s="19" t="s">
        <v>27</v>
      </c>
      <c r="H157" s="19" t="s">
        <v>14</v>
      </c>
      <c r="I157" s="21">
        <v>4</v>
      </c>
      <c r="J157" s="5">
        <f t="shared" si="1"/>
        <v>8</v>
      </c>
      <c r="K157" s="21"/>
      <c r="L157" s="21"/>
      <c r="M157" s="21"/>
      <c r="N157" s="19">
        <v>7</v>
      </c>
      <c r="O157" s="19" t="s">
        <v>10</v>
      </c>
      <c r="P157" s="19" t="s">
        <v>447</v>
      </c>
      <c r="Q157" s="19" t="s">
        <v>421</v>
      </c>
    </row>
    <row r="158" spans="1:17" s="19" customFormat="1" x14ac:dyDescent="0.2">
      <c r="A158" s="19" t="s">
        <v>384</v>
      </c>
      <c r="C158" s="19" t="str">
        <f t="shared" si="3"/>
        <v>27AD</v>
      </c>
      <c r="D158" s="19">
        <v>27</v>
      </c>
      <c r="E158" s="19" t="s">
        <v>467</v>
      </c>
      <c r="F158" s="19" t="s">
        <v>470</v>
      </c>
      <c r="G158" s="19" t="s">
        <v>48</v>
      </c>
      <c r="H158" s="19" t="s">
        <v>14</v>
      </c>
      <c r="I158" s="21">
        <v>2</v>
      </c>
      <c r="J158" s="5">
        <f t="shared" si="1"/>
        <v>4</v>
      </c>
      <c r="K158" s="21"/>
      <c r="L158" s="21"/>
      <c r="M158" s="21"/>
      <c r="N158" s="19">
        <v>1</v>
      </c>
      <c r="O158" s="19" t="s">
        <v>10</v>
      </c>
      <c r="P158" s="19" t="s">
        <v>447</v>
      </c>
      <c r="Q158" s="19" t="s">
        <v>425</v>
      </c>
    </row>
    <row r="159" spans="1:17" s="19" customFormat="1" x14ac:dyDescent="0.2">
      <c r="A159" s="19" t="s">
        <v>384</v>
      </c>
      <c r="C159" s="19" t="str">
        <f t="shared" si="3"/>
        <v>27AH</v>
      </c>
      <c r="D159" s="19">
        <v>27</v>
      </c>
      <c r="E159" s="19" t="s">
        <v>467</v>
      </c>
      <c r="F159" s="19" t="s">
        <v>470</v>
      </c>
      <c r="G159" s="19" t="s">
        <v>52</v>
      </c>
      <c r="H159" s="19" t="s">
        <v>14</v>
      </c>
      <c r="I159" s="21">
        <v>2</v>
      </c>
      <c r="J159" s="5">
        <f t="shared" si="1"/>
        <v>4</v>
      </c>
      <c r="K159" s="21"/>
      <c r="L159" s="21"/>
      <c r="M159" s="21"/>
      <c r="N159" s="19">
        <v>1</v>
      </c>
      <c r="O159" s="19" t="s">
        <v>10</v>
      </c>
      <c r="P159" s="19" t="s">
        <v>447</v>
      </c>
    </row>
    <row r="160" spans="1:17" s="19" customFormat="1" x14ac:dyDescent="0.2">
      <c r="A160" s="19" t="s">
        <v>384</v>
      </c>
      <c r="C160" s="19" t="str">
        <f t="shared" si="3"/>
        <v>27AE</v>
      </c>
      <c r="D160" s="19">
        <v>27</v>
      </c>
      <c r="E160" s="19" t="s">
        <v>467</v>
      </c>
      <c r="F160" s="19" t="s">
        <v>470</v>
      </c>
      <c r="G160" s="19" t="s">
        <v>49</v>
      </c>
      <c r="H160" s="19" t="s">
        <v>14</v>
      </c>
      <c r="I160" s="21">
        <v>2</v>
      </c>
      <c r="J160" s="5">
        <f t="shared" si="1"/>
        <v>4</v>
      </c>
      <c r="K160" s="21"/>
      <c r="L160" s="21"/>
      <c r="M160" s="21"/>
      <c r="N160" s="19">
        <v>3</v>
      </c>
      <c r="O160" s="19" t="s">
        <v>10</v>
      </c>
      <c r="P160" s="19" t="s">
        <v>447</v>
      </c>
      <c r="Q160" s="19" t="s">
        <v>423</v>
      </c>
    </row>
    <row r="161" spans="1:17" s="19" customFormat="1" x14ac:dyDescent="0.2">
      <c r="A161" s="19" t="s">
        <v>384</v>
      </c>
      <c r="C161" s="19" t="str">
        <f t="shared" si="3"/>
        <v>27T</v>
      </c>
      <c r="D161" s="19">
        <v>27</v>
      </c>
      <c r="E161" s="19" t="s">
        <v>467</v>
      </c>
      <c r="F161" s="19" t="s">
        <v>470</v>
      </c>
      <c r="G161" s="19" t="s">
        <v>38</v>
      </c>
      <c r="H161" s="19" t="s">
        <v>14</v>
      </c>
      <c r="I161" s="21">
        <v>3</v>
      </c>
      <c r="J161" s="5">
        <f t="shared" si="1"/>
        <v>6</v>
      </c>
      <c r="K161" s="21"/>
      <c r="L161" s="21"/>
      <c r="M161" s="21"/>
      <c r="N161" s="19">
        <v>1</v>
      </c>
      <c r="O161" s="19" t="s">
        <v>10</v>
      </c>
      <c r="P161" s="19" t="s">
        <v>447</v>
      </c>
      <c r="Q161" s="19" t="s">
        <v>423</v>
      </c>
    </row>
    <row r="162" spans="1:17" s="19" customFormat="1" x14ac:dyDescent="0.2">
      <c r="A162" s="19" t="s">
        <v>384</v>
      </c>
      <c r="C162" s="19" t="str">
        <f t="shared" si="3"/>
        <v>27V</v>
      </c>
      <c r="D162" s="19">
        <v>27</v>
      </c>
      <c r="E162" s="19" t="s">
        <v>467</v>
      </c>
      <c r="F162" s="19" t="s">
        <v>470</v>
      </c>
      <c r="G162" s="19" t="s">
        <v>40</v>
      </c>
      <c r="H162" s="19" t="s">
        <v>14</v>
      </c>
      <c r="I162" s="21">
        <v>3</v>
      </c>
      <c r="J162" s="5">
        <f t="shared" si="1"/>
        <v>6</v>
      </c>
      <c r="K162" s="21"/>
      <c r="L162" s="21"/>
      <c r="M162" s="21"/>
      <c r="N162" s="19">
        <v>1</v>
      </c>
      <c r="O162" s="19" t="s">
        <v>10</v>
      </c>
      <c r="P162" s="19" t="s">
        <v>447</v>
      </c>
    </row>
    <row r="163" spans="1:17" s="19" customFormat="1" x14ac:dyDescent="0.2">
      <c r="A163" s="19" t="s">
        <v>384</v>
      </c>
      <c r="C163" s="19" t="str">
        <f t="shared" si="3"/>
        <v>27U</v>
      </c>
      <c r="D163" s="19">
        <v>27</v>
      </c>
      <c r="E163" s="19" t="s">
        <v>467</v>
      </c>
      <c r="F163" s="19" t="s">
        <v>470</v>
      </c>
      <c r="G163" s="19" t="s">
        <v>39</v>
      </c>
      <c r="H163" s="19" t="s">
        <v>14</v>
      </c>
      <c r="I163" s="21">
        <v>3</v>
      </c>
      <c r="J163" s="5">
        <f t="shared" si="1"/>
        <v>6</v>
      </c>
      <c r="K163" s="21"/>
      <c r="L163" s="21"/>
      <c r="M163" s="21"/>
      <c r="N163" s="19">
        <v>2</v>
      </c>
      <c r="O163" s="19" t="s">
        <v>10</v>
      </c>
      <c r="P163" s="19" t="s">
        <v>447</v>
      </c>
    </row>
    <row r="164" spans="1:17" s="19" customFormat="1" x14ac:dyDescent="0.2">
      <c r="A164" s="19" t="s">
        <v>384</v>
      </c>
      <c r="C164" s="19" t="str">
        <f t="shared" si="3"/>
        <v>27Z</v>
      </c>
      <c r="D164" s="19">
        <v>27</v>
      </c>
      <c r="E164" s="19" t="s">
        <v>467</v>
      </c>
      <c r="F164" s="19" t="s">
        <v>470</v>
      </c>
      <c r="G164" s="19" t="s">
        <v>44</v>
      </c>
      <c r="H164" s="19" t="s">
        <v>14</v>
      </c>
      <c r="I164" s="21">
        <v>4</v>
      </c>
      <c r="J164" s="5">
        <f t="shared" si="1"/>
        <v>8</v>
      </c>
      <c r="K164" s="21"/>
      <c r="L164" s="21"/>
      <c r="M164" s="21"/>
      <c r="N164" s="19">
        <v>0</v>
      </c>
      <c r="O164" s="19" t="s">
        <v>10</v>
      </c>
      <c r="P164" s="19" t="s">
        <v>447</v>
      </c>
    </row>
    <row r="165" spans="1:17" s="19" customFormat="1" x14ac:dyDescent="0.2">
      <c r="A165" s="19" t="s">
        <v>384</v>
      </c>
      <c r="C165" s="19" t="str">
        <f t="shared" si="3"/>
        <v>27AF</v>
      </c>
      <c r="D165" s="19">
        <v>27</v>
      </c>
      <c r="E165" s="19" t="s">
        <v>467</v>
      </c>
      <c r="F165" s="19" t="s">
        <v>470</v>
      </c>
      <c r="G165" s="19" t="s">
        <v>50</v>
      </c>
      <c r="H165" s="19" t="s">
        <v>14</v>
      </c>
      <c r="I165" s="21">
        <v>4</v>
      </c>
      <c r="J165" s="5">
        <f t="shared" si="1"/>
        <v>8</v>
      </c>
      <c r="K165" s="21"/>
      <c r="L165" s="21"/>
      <c r="M165" s="21"/>
      <c r="N165" s="19">
        <v>0</v>
      </c>
      <c r="O165" s="19" t="s">
        <v>10</v>
      </c>
      <c r="P165" s="19" t="s">
        <v>447</v>
      </c>
    </row>
    <row r="166" spans="1:17" s="19" customFormat="1" x14ac:dyDescent="0.2">
      <c r="A166" s="19" t="s">
        <v>384</v>
      </c>
      <c r="C166" s="19" t="str">
        <f t="shared" si="3"/>
        <v>27W</v>
      </c>
      <c r="D166" s="19">
        <v>27</v>
      </c>
      <c r="E166" s="19" t="s">
        <v>467</v>
      </c>
      <c r="F166" s="19" t="s">
        <v>470</v>
      </c>
      <c r="G166" s="19" t="s">
        <v>41</v>
      </c>
      <c r="H166" s="19" t="s">
        <v>14</v>
      </c>
      <c r="I166" s="21">
        <v>4</v>
      </c>
      <c r="J166" s="5">
        <f t="shared" si="1"/>
        <v>8</v>
      </c>
      <c r="K166" s="21"/>
      <c r="L166" s="21"/>
      <c r="M166" s="21"/>
      <c r="N166" s="19">
        <v>2</v>
      </c>
      <c r="O166" s="19" t="s">
        <v>10</v>
      </c>
      <c r="P166" s="19" t="s">
        <v>447</v>
      </c>
      <c r="Q166" s="19" t="s">
        <v>425</v>
      </c>
    </row>
    <row r="167" spans="1:17" s="19" customFormat="1" x14ac:dyDescent="0.2">
      <c r="A167" s="19" t="s">
        <v>384</v>
      </c>
      <c r="C167" s="19" t="str">
        <f t="shared" si="3"/>
        <v>27X</v>
      </c>
      <c r="D167" s="19">
        <v>27</v>
      </c>
      <c r="E167" s="19" t="s">
        <v>467</v>
      </c>
      <c r="F167" s="19" t="s">
        <v>470</v>
      </c>
      <c r="G167" s="19" t="s">
        <v>42</v>
      </c>
      <c r="H167" s="19" t="s">
        <v>14</v>
      </c>
      <c r="I167" s="21">
        <v>4</v>
      </c>
      <c r="J167" s="5">
        <f t="shared" si="1"/>
        <v>8</v>
      </c>
      <c r="K167" s="21"/>
      <c r="L167" s="21"/>
      <c r="M167" s="21"/>
      <c r="N167" s="19">
        <v>3</v>
      </c>
      <c r="O167" s="19" t="s">
        <v>10</v>
      </c>
      <c r="P167" s="19" t="s">
        <v>447</v>
      </c>
      <c r="Q167" s="19" t="s">
        <v>426</v>
      </c>
    </row>
    <row r="168" spans="1:17" s="19" customFormat="1" x14ac:dyDescent="0.2">
      <c r="A168" s="19" t="s">
        <v>384</v>
      </c>
      <c r="C168" s="19" t="str">
        <f t="shared" si="3"/>
        <v>27AC</v>
      </c>
      <c r="D168" s="19">
        <v>27</v>
      </c>
      <c r="E168" s="19" t="s">
        <v>467</v>
      </c>
      <c r="F168" s="19" t="s">
        <v>470</v>
      </c>
      <c r="G168" s="19" t="s">
        <v>47</v>
      </c>
      <c r="H168" s="19" t="s">
        <v>14</v>
      </c>
      <c r="I168" s="21">
        <v>4</v>
      </c>
      <c r="J168" s="5">
        <f t="shared" ref="J168:J231" si="4">I168*2</f>
        <v>8</v>
      </c>
      <c r="K168" s="21"/>
      <c r="L168" s="21"/>
      <c r="M168" s="21"/>
      <c r="N168" s="19">
        <v>3</v>
      </c>
      <c r="O168" s="19" t="s">
        <v>10</v>
      </c>
      <c r="P168" s="19" t="s">
        <v>447</v>
      </c>
    </row>
    <row r="169" spans="1:17" s="19" customFormat="1" x14ac:dyDescent="0.2">
      <c r="A169" s="19" t="s">
        <v>384</v>
      </c>
      <c r="C169" s="19" t="str">
        <f t="shared" si="3"/>
        <v>27AG</v>
      </c>
      <c r="D169" s="19">
        <v>27</v>
      </c>
      <c r="E169" s="19" t="s">
        <v>467</v>
      </c>
      <c r="F169" s="19" t="s">
        <v>470</v>
      </c>
      <c r="G169" s="19" t="s">
        <v>51</v>
      </c>
      <c r="H169" s="19" t="s">
        <v>14</v>
      </c>
      <c r="I169" s="21">
        <v>4</v>
      </c>
      <c r="J169" s="5">
        <f t="shared" si="4"/>
        <v>8</v>
      </c>
      <c r="K169" s="21"/>
      <c r="L169" s="21"/>
      <c r="M169" s="21"/>
      <c r="N169" s="19">
        <v>3</v>
      </c>
      <c r="O169" s="19" t="s">
        <v>10</v>
      </c>
      <c r="P169" s="19" t="s">
        <v>447</v>
      </c>
    </row>
    <row r="170" spans="1:17" s="19" customFormat="1" x14ac:dyDescent="0.2">
      <c r="A170" s="19" t="s">
        <v>384</v>
      </c>
      <c r="C170" s="19" t="str">
        <f t="shared" si="3"/>
        <v>27AB</v>
      </c>
      <c r="D170" s="19">
        <v>27</v>
      </c>
      <c r="E170" s="19" t="s">
        <v>467</v>
      </c>
      <c r="F170" s="19" t="s">
        <v>470</v>
      </c>
      <c r="G170" s="19" t="s">
        <v>46</v>
      </c>
      <c r="H170" s="19" t="s">
        <v>14</v>
      </c>
      <c r="I170" s="21">
        <v>4</v>
      </c>
      <c r="J170" s="5">
        <f t="shared" si="4"/>
        <v>8</v>
      </c>
      <c r="K170" s="21"/>
      <c r="L170" s="21"/>
      <c r="M170" s="21"/>
      <c r="N170" s="19">
        <v>4</v>
      </c>
      <c r="O170" s="19" t="s">
        <v>10</v>
      </c>
      <c r="P170" s="19" t="s">
        <v>447</v>
      </c>
    </row>
    <row r="171" spans="1:17" s="19" customFormat="1" x14ac:dyDescent="0.2">
      <c r="A171" s="19" t="s">
        <v>384</v>
      </c>
      <c r="C171" s="19" t="str">
        <f t="shared" si="3"/>
        <v>27Y</v>
      </c>
      <c r="D171" s="19">
        <v>27</v>
      </c>
      <c r="E171" s="19" t="s">
        <v>467</v>
      </c>
      <c r="F171" s="19" t="s">
        <v>470</v>
      </c>
      <c r="G171" s="19" t="s">
        <v>43</v>
      </c>
      <c r="H171" s="19" t="s">
        <v>14</v>
      </c>
      <c r="I171" s="21">
        <v>4</v>
      </c>
      <c r="J171" s="5">
        <f t="shared" si="4"/>
        <v>8</v>
      </c>
      <c r="K171" s="21"/>
      <c r="L171" s="21"/>
      <c r="M171" s="21"/>
      <c r="N171" s="19">
        <v>6</v>
      </c>
      <c r="O171" s="19" t="s">
        <v>10</v>
      </c>
      <c r="P171" s="19" t="s">
        <v>447</v>
      </c>
      <c r="Q171" s="19" t="s">
        <v>427</v>
      </c>
    </row>
    <row r="172" spans="1:17" s="19" customFormat="1" x14ac:dyDescent="0.2">
      <c r="A172" s="19" t="s">
        <v>384</v>
      </c>
      <c r="C172" s="19" t="str">
        <f t="shared" si="3"/>
        <v>27AA</v>
      </c>
      <c r="D172" s="19">
        <v>27</v>
      </c>
      <c r="E172" s="19" t="s">
        <v>467</v>
      </c>
      <c r="F172" s="19" t="s">
        <v>470</v>
      </c>
      <c r="G172" s="19" t="s">
        <v>45</v>
      </c>
      <c r="H172" s="19" t="s">
        <v>14</v>
      </c>
      <c r="I172" s="21">
        <v>4</v>
      </c>
      <c r="J172" s="5">
        <f t="shared" si="4"/>
        <v>8</v>
      </c>
      <c r="K172" s="21"/>
      <c r="L172" s="21"/>
      <c r="M172" s="21"/>
      <c r="N172" s="19">
        <v>7</v>
      </c>
      <c r="O172" s="19" t="s">
        <v>10</v>
      </c>
      <c r="P172" s="19" t="s">
        <v>447</v>
      </c>
      <c r="Q172" s="19" t="s">
        <v>428</v>
      </c>
    </row>
    <row r="173" spans="1:17" s="19" customFormat="1" x14ac:dyDescent="0.2">
      <c r="A173" s="19" t="s">
        <v>432</v>
      </c>
      <c r="C173" s="19" t="str">
        <f t="shared" ref="C173:C204" si="5">D173&amp;G173</f>
        <v>28B</v>
      </c>
      <c r="D173" s="19">
        <v>28</v>
      </c>
      <c r="E173" s="19" t="s">
        <v>467</v>
      </c>
      <c r="F173" s="19" t="s">
        <v>470</v>
      </c>
      <c r="G173" s="19" t="s">
        <v>13</v>
      </c>
      <c r="H173" s="19" t="s">
        <v>14</v>
      </c>
      <c r="I173" s="21">
        <v>2</v>
      </c>
      <c r="J173" s="5">
        <f t="shared" si="4"/>
        <v>4</v>
      </c>
      <c r="K173" s="21"/>
      <c r="L173" s="21"/>
      <c r="M173" s="21"/>
      <c r="N173" s="19">
        <v>0</v>
      </c>
      <c r="O173" s="19" t="s">
        <v>10</v>
      </c>
      <c r="P173" s="19" t="s">
        <v>447</v>
      </c>
    </row>
    <row r="174" spans="1:17" s="19" customFormat="1" x14ac:dyDescent="0.2">
      <c r="A174" s="19" t="s">
        <v>432</v>
      </c>
      <c r="C174" s="19" t="str">
        <f t="shared" si="5"/>
        <v>28Q</v>
      </c>
      <c r="D174" s="19">
        <v>28</v>
      </c>
      <c r="E174" s="19" t="s">
        <v>467</v>
      </c>
      <c r="F174" s="19" t="s">
        <v>470</v>
      </c>
      <c r="G174" s="19" t="s">
        <v>35</v>
      </c>
      <c r="H174" s="19" t="s">
        <v>14</v>
      </c>
      <c r="I174" s="21">
        <v>2</v>
      </c>
      <c r="J174" s="5">
        <f t="shared" si="4"/>
        <v>4</v>
      </c>
      <c r="K174" s="21"/>
      <c r="L174" s="21"/>
      <c r="M174" s="21"/>
      <c r="N174" s="19">
        <v>0</v>
      </c>
      <c r="O174" s="19" t="s">
        <v>10</v>
      </c>
      <c r="P174" s="19" t="s">
        <v>447</v>
      </c>
    </row>
    <row r="175" spans="1:17" s="19" customFormat="1" x14ac:dyDescent="0.2">
      <c r="A175" s="19" t="s">
        <v>432</v>
      </c>
      <c r="C175" s="19" t="str">
        <f t="shared" si="5"/>
        <v>28R</v>
      </c>
      <c r="D175" s="19">
        <v>28</v>
      </c>
      <c r="E175" s="19" t="s">
        <v>467</v>
      </c>
      <c r="F175" s="19" t="s">
        <v>470</v>
      </c>
      <c r="G175" s="19" t="s">
        <v>36</v>
      </c>
      <c r="H175" s="19" t="s">
        <v>14</v>
      </c>
      <c r="I175" s="21">
        <v>2</v>
      </c>
      <c r="J175" s="5">
        <f t="shared" si="4"/>
        <v>4</v>
      </c>
      <c r="K175" s="21"/>
      <c r="L175" s="21"/>
      <c r="M175" s="21"/>
      <c r="N175" s="19">
        <v>0</v>
      </c>
      <c r="O175" s="19" t="s">
        <v>10</v>
      </c>
      <c r="P175" s="19" t="s">
        <v>447</v>
      </c>
    </row>
    <row r="176" spans="1:17" s="19" customFormat="1" x14ac:dyDescent="0.2">
      <c r="A176" s="19" t="s">
        <v>432</v>
      </c>
      <c r="C176" s="19" t="str">
        <f t="shared" si="5"/>
        <v>28S</v>
      </c>
      <c r="D176" s="19">
        <v>28</v>
      </c>
      <c r="E176" s="19" t="s">
        <v>467</v>
      </c>
      <c r="F176" s="19" t="s">
        <v>470</v>
      </c>
      <c r="G176" s="19" t="s">
        <v>37</v>
      </c>
      <c r="H176" s="19" t="s">
        <v>14</v>
      </c>
      <c r="I176" s="21">
        <v>2</v>
      </c>
      <c r="J176" s="5">
        <f t="shared" si="4"/>
        <v>4</v>
      </c>
      <c r="K176" s="21"/>
      <c r="L176" s="21"/>
      <c r="M176" s="21"/>
      <c r="N176" s="19">
        <v>0</v>
      </c>
      <c r="O176" s="19" t="s">
        <v>10</v>
      </c>
      <c r="P176" s="19" t="s">
        <v>447</v>
      </c>
    </row>
    <row r="177" spans="1:17" s="19" customFormat="1" x14ac:dyDescent="0.2">
      <c r="A177" s="19" t="s">
        <v>432</v>
      </c>
      <c r="C177" s="19" t="str">
        <f t="shared" si="5"/>
        <v>28U</v>
      </c>
      <c r="D177" s="19">
        <v>28</v>
      </c>
      <c r="E177" s="19" t="s">
        <v>467</v>
      </c>
      <c r="F177" s="19" t="s">
        <v>470</v>
      </c>
      <c r="G177" s="19" t="s">
        <v>39</v>
      </c>
      <c r="H177" s="19" t="s">
        <v>14</v>
      </c>
      <c r="I177" s="21">
        <v>2</v>
      </c>
      <c r="J177" s="5">
        <f t="shared" si="4"/>
        <v>4</v>
      </c>
      <c r="K177" s="21"/>
      <c r="L177" s="21"/>
      <c r="M177" s="21"/>
      <c r="N177" s="19">
        <v>0</v>
      </c>
      <c r="O177" s="19" t="s">
        <v>10</v>
      </c>
      <c r="P177" s="19" t="s">
        <v>447</v>
      </c>
    </row>
    <row r="178" spans="1:17" s="19" customFormat="1" x14ac:dyDescent="0.2">
      <c r="A178" s="19" t="s">
        <v>432</v>
      </c>
      <c r="C178" s="19" t="str">
        <f t="shared" si="5"/>
        <v>28AD</v>
      </c>
      <c r="D178" s="19">
        <v>28</v>
      </c>
      <c r="E178" s="19" t="s">
        <v>467</v>
      </c>
      <c r="F178" s="19" t="s">
        <v>470</v>
      </c>
      <c r="G178" s="19" t="s">
        <v>48</v>
      </c>
      <c r="H178" s="19" t="s">
        <v>14</v>
      </c>
      <c r="I178" s="21">
        <v>2</v>
      </c>
      <c r="J178" s="5">
        <f t="shared" si="4"/>
        <v>4</v>
      </c>
      <c r="K178" s="21"/>
      <c r="L178" s="21"/>
      <c r="M178" s="21"/>
      <c r="N178" s="19">
        <v>0</v>
      </c>
      <c r="O178" s="19" t="s">
        <v>10</v>
      </c>
      <c r="P178" s="19" t="s">
        <v>447</v>
      </c>
    </row>
    <row r="179" spans="1:17" s="19" customFormat="1" x14ac:dyDescent="0.2">
      <c r="A179" s="19" t="s">
        <v>432</v>
      </c>
      <c r="C179" s="19" t="str">
        <f t="shared" si="5"/>
        <v>28AF</v>
      </c>
      <c r="D179" s="19">
        <v>28</v>
      </c>
      <c r="E179" s="19" t="s">
        <v>467</v>
      </c>
      <c r="F179" s="19" t="s">
        <v>470</v>
      </c>
      <c r="G179" s="19" t="s">
        <v>50</v>
      </c>
      <c r="H179" s="19" t="s">
        <v>14</v>
      </c>
      <c r="I179" s="21">
        <v>2</v>
      </c>
      <c r="J179" s="5">
        <f t="shared" si="4"/>
        <v>4</v>
      </c>
      <c r="K179" s="21"/>
      <c r="L179" s="21"/>
      <c r="M179" s="21"/>
      <c r="N179" s="19">
        <v>0</v>
      </c>
      <c r="O179" s="19" t="s">
        <v>10</v>
      </c>
      <c r="P179" s="19" t="s">
        <v>447</v>
      </c>
    </row>
    <row r="180" spans="1:17" s="19" customFormat="1" x14ac:dyDescent="0.2">
      <c r="A180" s="19" t="s">
        <v>432</v>
      </c>
      <c r="C180" s="19" t="str">
        <f t="shared" si="5"/>
        <v>28AP</v>
      </c>
      <c r="D180" s="19">
        <v>28</v>
      </c>
      <c r="E180" s="19" t="s">
        <v>467</v>
      </c>
      <c r="F180" s="19" t="s">
        <v>470</v>
      </c>
      <c r="G180" s="19" t="s">
        <v>134</v>
      </c>
      <c r="H180" s="19" t="s">
        <v>14</v>
      </c>
      <c r="I180" s="21">
        <v>2</v>
      </c>
      <c r="J180" s="5">
        <f t="shared" si="4"/>
        <v>4</v>
      </c>
      <c r="K180" s="21"/>
      <c r="L180" s="21"/>
      <c r="M180" s="21"/>
      <c r="N180" s="19">
        <v>0</v>
      </c>
      <c r="O180" s="19" t="s">
        <v>10</v>
      </c>
      <c r="P180" s="19" t="s">
        <v>447</v>
      </c>
    </row>
    <row r="181" spans="1:17" s="19" customFormat="1" x14ac:dyDescent="0.2">
      <c r="A181" s="19" t="s">
        <v>432</v>
      </c>
      <c r="C181" s="19" t="str">
        <f t="shared" si="5"/>
        <v>28AQ</v>
      </c>
      <c r="D181" s="19">
        <v>28</v>
      </c>
      <c r="E181" s="19" t="s">
        <v>467</v>
      </c>
      <c r="F181" s="19" t="s">
        <v>470</v>
      </c>
      <c r="G181" s="19" t="s">
        <v>135</v>
      </c>
      <c r="H181" s="19" t="s">
        <v>14</v>
      </c>
      <c r="I181" s="21">
        <v>2</v>
      </c>
      <c r="J181" s="5">
        <f t="shared" si="4"/>
        <v>4</v>
      </c>
      <c r="K181" s="21"/>
      <c r="L181" s="21"/>
      <c r="M181" s="21"/>
      <c r="N181" s="19">
        <v>0</v>
      </c>
      <c r="O181" s="19" t="s">
        <v>10</v>
      </c>
      <c r="P181" s="19" t="s">
        <v>447</v>
      </c>
    </row>
    <row r="182" spans="1:17" s="19" customFormat="1" x14ac:dyDescent="0.2">
      <c r="A182" s="19" t="s">
        <v>432</v>
      </c>
      <c r="C182" s="19" t="str">
        <f t="shared" si="5"/>
        <v>28AR</v>
      </c>
      <c r="D182" s="19">
        <v>28</v>
      </c>
      <c r="E182" s="19" t="s">
        <v>467</v>
      </c>
      <c r="F182" s="19" t="s">
        <v>470</v>
      </c>
      <c r="G182" s="19" t="s">
        <v>136</v>
      </c>
      <c r="H182" s="19" t="s">
        <v>14</v>
      </c>
      <c r="I182" s="21">
        <v>2</v>
      </c>
      <c r="J182" s="5">
        <f t="shared" si="4"/>
        <v>4</v>
      </c>
      <c r="K182" s="21"/>
      <c r="L182" s="21"/>
      <c r="M182" s="21"/>
      <c r="N182" s="19">
        <v>0</v>
      </c>
      <c r="O182" s="19" t="s">
        <v>10</v>
      </c>
      <c r="P182" s="19" t="s">
        <v>447</v>
      </c>
    </row>
    <row r="183" spans="1:17" s="19" customFormat="1" x14ac:dyDescent="0.2">
      <c r="A183" s="19" t="s">
        <v>432</v>
      </c>
      <c r="C183" s="19" t="str">
        <f t="shared" si="5"/>
        <v>28P</v>
      </c>
      <c r="D183" s="19">
        <v>28</v>
      </c>
      <c r="E183" s="19" t="s">
        <v>467</v>
      </c>
      <c r="F183" s="19" t="s">
        <v>470</v>
      </c>
      <c r="G183" s="19" t="s">
        <v>34</v>
      </c>
      <c r="H183" s="19" t="s">
        <v>14</v>
      </c>
      <c r="I183" s="21">
        <v>2</v>
      </c>
      <c r="J183" s="5">
        <f t="shared" si="4"/>
        <v>4</v>
      </c>
      <c r="K183" s="21"/>
      <c r="L183" s="21"/>
      <c r="M183" s="21"/>
      <c r="N183" s="19">
        <v>1</v>
      </c>
      <c r="O183" s="19" t="s">
        <v>10</v>
      </c>
      <c r="P183" s="19" t="s">
        <v>447</v>
      </c>
    </row>
    <row r="184" spans="1:17" s="19" customFormat="1" x14ac:dyDescent="0.2">
      <c r="A184" s="19" t="s">
        <v>432</v>
      </c>
      <c r="C184" s="19" t="str">
        <f t="shared" si="5"/>
        <v>28T</v>
      </c>
      <c r="D184" s="19">
        <v>28</v>
      </c>
      <c r="E184" s="19" t="s">
        <v>467</v>
      </c>
      <c r="F184" s="19" t="s">
        <v>470</v>
      </c>
      <c r="G184" s="19" t="s">
        <v>38</v>
      </c>
      <c r="H184" s="19" t="s">
        <v>14</v>
      </c>
      <c r="I184" s="21">
        <v>2</v>
      </c>
      <c r="J184" s="5">
        <f t="shared" si="4"/>
        <v>4</v>
      </c>
      <c r="K184" s="21"/>
      <c r="L184" s="21"/>
      <c r="M184" s="21"/>
      <c r="N184" s="19">
        <v>1</v>
      </c>
      <c r="O184" s="19" t="s">
        <v>10</v>
      </c>
      <c r="P184" s="19" t="s">
        <v>447</v>
      </c>
    </row>
    <row r="185" spans="1:17" s="19" customFormat="1" x14ac:dyDescent="0.2">
      <c r="A185" s="19" t="s">
        <v>432</v>
      </c>
      <c r="C185" s="19" t="str">
        <f t="shared" si="5"/>
        <v>28V</v>
      </c>
      <c r="D185" s="19">
        <v>28</v>
      </c>
      <c r="E185" s="19" t="s">
        <v>467</v>
      </c>
      <c r="F185" s="19" t="s">
        <v>470</v>
      </c>
      <c r="G185" s="19" t="s">
        <v>40</v>
      </c>
      <c r="H185" s="19" t="s">
        <v>14</v>
      </c>
      <c r="I185" s="21">
        <v>2</v>
      </c>
      <c r="J185" s="5">
        <f t="shared" si="4"/>
        <v>4</v>
      </c>
      <c r="K185" s="21"/>
      <c r="L185" s="21"/>
      <c r="M185" s="21"/>
      <c r="N185" s="19">
        <v>1</v>
      </c>
      <c r="O185" s="19" t="s">
        <v>10</v>
      </c>
      <c r="P185" s="19" t="s">
        <v>447</v>
      </c>
      <c r="Q185" s="19" t="s">
        <v>437</v>
      </c>
    </row>
    <row r="186" spans="1:17" s="19" customFormat="1" x14ac:dyDescent="0.2">
      <c r="A186" s="19" t="s">
        <v>432</v>
      </c>
      <c r="C186" s="19" t="str">
        <f t="shared" si="5"/>
        <v>28AB</v>
      </c>
      <c r="D186" s="19">
        <v>28</v>
      </c>
      <c r="E186" s="19" t="s">
        <v>467</v>
      </c>
      <c r="F186" s="19" t="s">
        <v>470</v>
      </c>
      <c r="G186" s="19" t="s">
        <v>46</v>
      </c>
      <c r="H186" s="19" t="s">
        <v>14</v>
      </c>
      <c r="I186" s="21">
        <v>2</v>
      </c>
      <c r="J186" s="5">
        <f t="shared" si="4"/>
        <v>4</v>
      </c>
      <c r="K186" s="21"/>
      <c r="L186" s="21"/>
      <c r="M186" s="21"/>
      <c r="N186" s="19">
        <v>1</v>
      </c>
      <c r="O186" s="19" t="s">
        <v>10</v>
      </c>
      <c r="P186" s="19" t="s">
        <v>447</v>
      </c>
    </row>
    <row r="187" spans="1:17" s="19" customFormat="1" x14ac:dyDescent="0.2">
      <c r="A187" s="19" t="s">
        <v>432</v>
      </c>
      <c r="C187" s="19" t="str">
        <f t="shared" si="5"/>
        <v>28C</v>
      </c>
      <c r="D187" s="19">
        <v>28</v>
      </c>
      <c r="E187" s="19" t="s">
        <v>467</v>
      </c>
      <c r="F187" s="19" t="s">
        <v>470</v>
      </c>
      <c r="G187" s="19" t="s">
        <v>18</v>
      </c>
      <c r="H187" s="19" t="s">
        <v>14</v>
      </c>
      <c r="I187" s="21">
        <v>2</v>
      </c>
      <c r="J187" s="5">
        <f t="shared" si="4"/>
        <v>4</v>
      </c>
      <c r="K187" s="21"/>
      <c r="L187" s="21"/>
      <c r="M187" s="21"/>
      <c r="N187" s="19">
        <v>2</v>
      </c>
      <c r="O187" s="19" t="s">
        <v>10</v>
      </c>
      <c r="P187" s="19" t="s">
        <v>447</v>
      </c>
    </row>
    <row r="188" spans="1:17" s="19" customFormat="1" x14ac:dyDescent="0.2">
      <c r="A188" s="19" t="s">
        <v>432</v>
      </c>
      <c r="C188" s="19" t="str">
        <f t="shared" si="5"/>
        <v>28D</v>
      </c>
      <c r="D188" s="19">
        <v>28</v>
      </c>
      <c r="E188" s="19" t="s">
        <v>467</v>
      </c>
      <c r="F188" s="19" t="s">
        <v>470</v>
      </c>
      <c r="G188" s="19" t="s">
        <v>20</v>
      </c>
      <c r="H188" s="19" t="s">
        <v>14</v>
      </c>
      <c r="I188" s="21">
        <v>2</v>
      </c>
      <c r="J188" s="5">
        <f t="shared" si="4"/>
        <v>4</v>
      </c>
      <c r="K188" s="21"/>
      <c r="L188" s="21"/>
      <c r="M188" s="21"/>
      <c r="N188" s="19">
        <v>2</v>
      </c>
      <c r="O188" s="19" t="s">
        <v>10</v>
      </c>
      <c r="P188" s="19" t="s">
        <v>447</v>
      </c>
    </row>
    <row r="189" spans="1:17" s="19" customFormat="1" x14ac:dyDescent="0.2">
      <c r="A189" s="19" t="s">
        <v>432</v>
      </c>
      <c r="C189" s="19" t="str">
        <f t="shared" si="5"/>
        <v>28E</v>
      </c>
      <c r="D189" s="19">
        <v>28</v>
      </c>
      <c r="E189" s="19" t="s">
        <v>467</v>
      </c>
      <c r="F189" s="19" t="s">
        <v>470</v>
      </c>
      <c r="G189" s="19" t="s">
        <v>102</v>
      </c>
      <c r="H189" s="19" t="s">
        <v>14</v>
      </c>
      <c r="I189" s="21">
        <v>2</v>
      </c>
      <c r="J189" s="5">
        <f t="shared" si="4"/>
        <v>4</v>
      </c>
      <c r="K189" s="21"/>
      <c r="L189" s="21"/>
      <c r="M189" s="21"/>
      <c r="N189" s="19">
        <v>2</v>
      </c>
      <c r="O189" s="19" t="s">
        <v>10</v>
      </c>
      <c r="P189" s="19" t="s">
        <v>447</v>
      </c>
    </row>
    <row r="190" spans="1:17" s="19" customFormat="1" x14ac:dyDescent="0.2">
      <c r="A190" s="19" t="s">
        <v>432</v>
      </c>
      <c r="C190" s="19" t="str">
        <f t="shared" si="5"/>
        <v>28Z</v>
      </c>
      <c r="D190" s="19">
        <v>28</v>
      </c>
      <c r="E190" s="19" t="s">
        <v>467</v>
      </c>
      <c r="F190" s="19" t="s">
        <v>470</v>
      </c>
      <c r="G190" s="19" t="s">
        <v>44</v>
      </c>
      <c r="H190" s="19" t="s">
        <v>14</v>
      </c>
      <c r="I190" s="21">
        <v>2</v>
      </c>
      <c r="J190" s="5">
        <f t="shared" si="4"/>
        <v>4</v>
      </c>
      <c r="K190" s="21"/>
      <c r="L190" s="21"/>
      <c r="M190" s="21"/>
      <c r="N190" s="19">
        <v>2</v>
      </c>
      <c r="O190" s="19" t="s">
        <v>10</v>
      </c>
      <c r="P190" s="19" t="s">
        <v>447</v>
      </c>
    </row>
    <row r="191" spans="1:17" s="19" customFormat="1" x14ac:dyDescent="0.2">
      <c r="A191" s="19" t="s">
        <v>432</v>
      </c>
      <c r="C191" s="19" t="str">
        <f t="shared" si="5"/>
        <v>28AH</v>
      </c>
      <c r="D191" s="19">
        <v>28</v>
      </c>
      <c r="E191" s="19" t="s">
        <v>467</v>
      </c>
      <c r="F191" s="19" t="s">
        <v>470</v>
      </c>
      <c r="G191" s="19" t="s">
        <v>52</v>
      </c>
      <c r="H191" s="19" t="s">
        <v>14</v>
      </c>
      <c r="I191" s="21">
        <v>2</v>
      </c>
      <c r="J191" s="5">
        <f t="shared" si="4"/>
        <v>4</v>
      </c>
      <c r="K191" s="21"/>
      <c r="L191" s="21"/>
      <c r="M191" s="21"/>
      <c r="N191" s="19">
        <v>3</v>
      </c>
      <c r="O191" s="19" t="s">
        <v>10</v>
      </c>
      <c r="P191" s="19" t="s">
        <v>447</v>
      </c>
      <c r="Q191" s="19" t="s">
        <v>435</v>
      </c>
    </row>
    <row r="192" spans="1:17" s="19" customFormat="1" x14ac:dyDescent="0.2">
      <c r="A192" s="19" t="s">
        <v>432</v>
      </c>
      <c r="C192" s="19" t="str">
        <f t="shared" si="5"/>
        <v>28AO</v>
      </c>
      <c r="D192" s="19">
        <v>28</v>
      </c>
      <c r="E192" s="19" t="s">
        <v>467</v>
      </c>
      <c r="F192" s="19" t="s">
        <v>470</v>
      </c>
      <c r="G192" s="19" t="s">
        <v>133</v>
      </c>
      <c r="H192" s="19" t="s">
        <v>14</v>
      </c>
      <c r="I192" s="21">
        <v>2</v>
      </c>
      <c r="J192" s="5">
        <f t="shared" si="4"/>
        <v>4</v>
      </c>
      <c r="K192" s="21"/>
      <c r="L192" s="21"/>
      <c r="M192" s="21"/>
      <c r="N192" s="19">
        <v>3</v>
      </c>
      <c r="O192" s="19" t="s">
        <v>10</v>
      </c>
      <c r="P192" s="19" t="s">
        <v>447</v>
      </c>
    </row>
    <row r="193" spans="1:17" s="19" customFormat="1" x14ac:dyDescent="0.2">
      <c r="A193" s="19" t="s">
        <v>432</v>
      </c>
      <c r="C193" s="19" t="str">
        <f t="shared" si="5"/>
        <v>28W</v>
      </c>
      <c r="D193" s="19">
        <v>28</v>
      </c>
      <c r="E193" s="19" t="s">
        <v>467</v>
      </c>
      <c r="F193" s="19" t="s">
        <v>470</v>
      </c>
      <c r="G193" s="19" t="s">
        <v>41</v>
      </c>
      <c r="H193" s="19" t="s">
        <v>14</v>
      </c>
      <c r="I193" s="21">
        <v>2</v>
      </c>
      <c r="J193" s="5">
        <f t="shared" si="4"/>
        <v>4</v>
      </c>
      <c r="K193" s="21"/>
      <c r="L193" s="21"/>
      <c r="M193" s="21"/>
      <c r="N193" s="19">
        <v>4</v>
      </c>
      <c r="O193" s="19" t="s">
        <v>10</v>
      </c>
      <c r="P193" s="19" t="s">
        <v>447</v>
      </c>
      <c r="Q193" s="19" t="s">
        <v>434</v>
      </c>
    </row>
    <row r="194" spans="1:17" s="19" customFormat="1" x14ac:dyDescent="0.2">
      <c r="A194" s="19" t="s">
        <v>432</v>
      </c>
      <c r="C194" s="19" t="str">
        <f t="shared" si="5"/>
        <v>28AC</v>
      </c>
      <c r="D194" s="19">
        <v>28</v>
      </c>
      <c r="E194" s="19" t="s">
        <v>467</v>
      </c>
      <c r="F194" s="19" t="s">
        <v>470</v>
      </c>
      <c r="G194" s="19" t="s">
        <v>47</v>
      </c>
      <c r="H194" s="19" t="s">
        <v>14</v>
      </c>
      <c r="I194" s="21">
        <v>2</v>
      </c>
      <c r="J194" s="5">
        <f t="shared" si="4"/>
        <v>4</v>
      </c>
      <c r="K194" s="21"/>
      <c r="L194" s="21"/>
      <c r="M194" s="21"/>
      <c r="N194" s="19">
        <v>4</v>
      </c>
      <c r="O194" s="19" t="s">
        <v>10</v>
      </c>
      <c r="P194" s="19" t="s">
        <v>447</v>
      </c>
    </row>
    <row r="195" spans="1:17" s="19" customFormat="1" x14ac:dyDescent="0.2">
      <c r="A195" s="19" t="s">
        <v>432</v>
      </c>
      <c r="C195" s="19" t="str">
        <f t="shared" si="5"/>
        <v>28AG</v>
      </c>
      <c r="D195" s="19">
        <v>28</v>
      </c>
      <c r="E195" s="19" t="s">
        <v>467</v>
      </c>
      <c r="F195" s="19" t="s">
        <v>470</v>
      </c>
      <c r="G195" s="19" t="s">
        <v>51</v>
      </c>
      <c r="H195" s="19" t="s">
        <v>14</v>
      </c>
      <c r="I195" s="21">
        <v>2</v>
      </c>
      <c r="J195" s="5">
        <f t="shared" si="4"/>
        <v>4</v>
      </c>
      <c r="K195" s="21"/>
      <c r="L195" s="21"/>
      <c r="M195" s="21"/>
      <c r="N195" s="19">
        <v>5</v>
      </c>
      <c r="O195" s="19" t="s">
        <v>10</v>
      </c>
      <c r="P195" s="19" t="s">
        <v>447</v>
      </c>
    </row>
    <row r="196" spans="1:17" s="19" customFormat="1" x14ac:dyDescent="0.2">
      <c r="A196" s="19" t="s">
        <v>432</v>
      </c>
      <c r="C196" s="19" t="str">
        <f t="shared" si="5"/>
        <v>28H</v>
      </c>
      <c r="D196" s="19">
        <v>28</v>
      </c>
      <c r="E196" s="19" t="s">
        <v>467</v>
      </c>
      <c r="F196" s="19" t="s">
        <v>470</v>
      </c>
      <c r="G196" s="19" t="s">
        <v>24</v>
      </c>
      <c r="H196" s="19" t="s">
        <v>14</v>
      </c>
      <c r="I196" s="21">
        <v>3</v>
      </c>
      <c r="J196" s="5">
        <f t="shared" si="4"/>
        <v>6</v>
      </c>
      <c r="K196" s="21"/>
      <c r="L196" s="21"/>
      <c r="M196" s="21"/>
      <c r="N196" s="19">
        <v>0</v>
      </c>
      <c r="O196" s="19" t="s">
        <v>10</v>
      </c>
      <c r="P196" s="19" t="s">
        <v>447</v>
      </c>
    </row>
    <row r="197" spans="1:17" s="19" customFormat="1" x14ac:dyDescent="0.2">
      <c r="A197" s="19" t="s">
        <v>432</v>
      </c>
      <c r="C197" s="19" t="str">
        <f t="shared" si="5"/>
        <v>28AK</v>
      </c>
      <c r="D197" s="19">
        <v>28</v>
      </c>
      <c r="E197" s="19" t="s">
        <v>467</v>
      </c>
      <c r="F197" s="19" t="s">
        <v>470</v>
      </c>
      <c r="G197" s="19" t="s">
        <v>129</v>
      </c>
      <c r="H197" s="19" t="s">
        <v>14</v>
      </c>
      <c r="I197" s="21">
        <v>3</v>
      </c>
      <c r="J197" s="5">
        <f t="shared" si="4"/>
        <v>6</v>
      </c>
      <c r="K197" s="21"/>
      <c r="L197" s="21"/>
      <c r="M197" s="21"/>
      <c r="N197" s="19">
        <v>0</v>
      </c>
      <c r="O197" s="19" t="s">
        <v>10</v>
      </c>
      <c r="P197" s="19" t="s">
        <v>447</v>
      </c>
    </row>
    <row r="198" spans="1:17" s="19" customFormat="1" x14ac:dyDescent="0.2">
      <c r="A198" s="19" t="s">
        <v>432</v>
      </c>
      <c r="C198" s="19" t="str">
        <f t="shared" si="5"/>
        <v>28AT</v>
      </c>
      <c r="D198" s="19">
        <v>28</v>
      </c>
      <c r="E198" s="19" t="s">
        <v>467</v>
      </c>
      <c r="F198" s="19" t="s">
        <v>470</v>
      </c>
      <c r="G198" s="19" t="s">
        <v>187</v>
      </c>
      <c r="H198" s="19" t="s">
        <v>14</v>
      </c>
      <c r="I198" s="21">
        <v>3</v>
      </c>
      <c r="J198" s="5">
        <f t="shared" si="4"/>
        <v>6</v>
      </c>
      <c r="K198" s="21"/>
      <c r="L198" s="21"/>
      <c r="M198" s="21"/>
      <c r="N198" s="19">
        <v>0</v>
      </c>
      <c r="O198" s="19" t="s">
        <v>10</v>
      </c>
      <c r="P198" s="19" t="s">
        <v>447</v>
      </c>
    </row>
    <row r="199" spans="1:17" s="19" customFormat="1" x14ac:dyDescent="0.2">
      <c r="A199" s="19" t="s">
        <v>432</v>
      </c>
      <c r="C199" s="19" t="str">
        <f t="shared" si="5"/>
        <v>28L</v>
      </c>
      <c r="D199" s="19">
        <v>28</v>
      </c>
      <c r="E199" s="19" t="s">
        <v>467</v>
      </c>
      <c r="F199" s="19" t="s">
        <v>470</v>
      </c>
      <c r="G199" s="19" t="s">
        <v>29</v>
      </c>
      <c r="H199" s="19" t="s">
        <v>14</v>
      </c>
      <c r="I199" s="21">
        <v>3</v>
      </c>
      <c r="J199" s="5">
        <f t="shared" si="4"/>
        <v>6</v>
      </c>
      <c r="K199" s="21"/>
      <c r="L199" s="21"/>
      <c r="M199" s="21"/>
      <c r="N199" s="19">
        <v>1</v>
      </c>
      <c r="O199" s="19" t="s">
        <v>10</v>
      </c>
      <c r="P199" s="19" t="s">
        <v>447</v>
      </c>
      <c r="Q199" s="19" t="s">
        <v>436</v>
      </c>
    </row>
    <row r="200" spans="1:17" s="19" customFormat="1" x14ac:dyDescent="0.2">
      <c r="A200" s="19" t="s">
        <v>432</v>
      </c>
      <c r="C200" s="19" t="str">
        <f t="shared" si="5"/>
        <v>28M</v>
      </c>
      <c r="D200" s="19">
        <v>28</v>
      </c>
      <c r="E200" s="19" t="s">
        <v>467</v>
      </c>
      <c r="F200" s="19" t="s">
        <v>470</v>
      </c>
      <c r="G200" s="19" t="s">
        <v>31</v>
      </c>
      <c r="H200" s="19" t="s">
        <v>14</v>
      </c>
      <c r="I200" s="21">
        <v>3</v>
      </c>
      <c r="J200" s="5">
        <f t="shared" si="4"/>
        <v>6</v>
      </c>
      <c r="K200" s="21"/>
      <c r="L200" s="21"/>
      <c r="M200" s="21"/>
      <c r="N200" s="19">
        <v>1</v>
      </c>
      <c r="O200" s="19" t="s">
        <v>10</v>
      </c>
      <c r="P200" s="19" t="s">
        <v>447</v>
      </c>
    </row>
    <row r="201" spans="1:17" s="19" customFormat="1" x14ac:dyDescent="0.2">
      <c r="A201" s="19" t="s">
        <v>432</v>
      </c>
      <c r="C201" s="19" t="str">
        <f t="shared" si="5"/>
        <v>28O</v>
      </c>
      <c r="D201" s="19">
        <v>28</v>
      </c>
      <c r="E201" s="19" t="s">
        <v>467</v>
      </c>
      <c r="F201" s="19" t="s">
        <v>470</v>
      </c>
      <c r="G201" s="19" t="s">
        <v>33</v>
      </c>
      <c r="H201" s="19" t="s">
        <v>14</v>
      </c>
      <c r="I201" s="21">
        <v>3</v>
      </c>
      <c r="J201" s="5">
        <f t="shared" si="4"/>
        <v>6</v>
      </c>
      <c r="K201" s="21"/>
      <c r="L201" s="21"/>
      <c r="M201" s="21"/>
      <c r="N201" s="19">
        <v>1</v>
      </c>
      <c r="O201" s="19" t="s">
        <v>10</v>
      </c>
      <c r="P201" s="19" t="s">
        <v>447</v>
      </c>
    </row>
    <row r="202" spans="1:17" s="19" customFormat="1" x14ac:dyDescent="0.2">
      <c r="A202" s="19" t="s">
        <v>432</v>
      </c>
      <c r="C202" s="19" t="str">
        <f t="shared" si="5"/>
        <v>28AI</v>
      </c>
      <c r="D202" s="19">
        <v>28</v>
      </c>
      <c r="E202" s="19" t="s">
        <v>467</v>
      </c>
      <c r="F202" s="19" t="s">
        <v>470</v>
      </c>
      <c r="G202" s="19" t="s">
        <v>53</v>
      </c>
      <c r="H202" s="19" t="s">
        <v>14</v>
      </c>
      <c r="I202" s="21">
        <v>3</v>
      </c>
      <c r="J202" s="5">
        <f t="shared" si="4"/>
        <v>6</v>
      </c>
      <c r="K202" s="21"/>
      <c r="L202" s="21"/>
      <c r="M202" s="21"/>
      <c r="N202" s="19">
        <v>1</v>
      </c>
      <c r="O202" s="19" t="s">
        <v>10</v>
      </c>
      <c r="P202" s="19" t="s">
        <v>447</v>
      </c>
    </row>
    <row r="203" spans="1:17" s="19" customFormat="1" x14ac:dyDescent="0.2">
      <c r="A203" s="19" t="s">
        <v>432</v>
      </c>
      <c r="C203" s="19" t="str">
        <f t="shared" si="5"/>
        <v>28AW</v>
      </c>
      <c r="D203" s="19">
        <v>28</v>
      </c>
      <c r="E203" s="19" t="s">
        <v>467</v>
      </c>
      <c r="F203" s="19" t="s">
        <v>470</v>
      </c>
      <c r="G203" s="19" t="s">
        <v>190</v>
      </c>
      <c r="H203" s="19" t="s">
        <v>14</v>
      </c>
      <c r="I203" s="21">
        <v>3</v>
      </c>
      <c r="J203" s="5">
        <f t="shared" si="4"/>
        <v>6</v>
      </c>
      <c r="K203" s="21"/>
      <c r="L203" s="21"/>
      <c r="M203" s="21"/>
      <c r="N203" s="19">
        <v>1</v>
      </c>
      <c r="O203" s="19" t="s">
        <v>10</v>
      </c>
      <c r="P203" s="19" t="s">
        <v>447</v>
      </c>
    </row>
    <row r="204" spans="1:17" s="19" customFormat="1" x14ac:dyDescent="0.2">
      <c r="A204" s="19" t="s">
        <v>432</v>
      </c>
      <c r="C204" s="19" t="str">
        <f t="shared" si="5"/>
        <v>28F</v>
      </c>
      <c r="D204" s="19">
        <v>28</v>
      </c>
      <c r="E204" s="19" t="s">
        <v>467</v>
      </c>
      <c r="F204" s="19" t="s">
        <v>470</v>
      </c>
      <c r="G204" s="19" t="s">
        <v>21</v>
      </c>
      <c r="H204" s="19" t="s">
        <v>14</v>
      </c>
      <c r="I204" s="21">
        <v>3</v>
      </c>
      <c r="J204" s="5">
        <f t="shared" si="4"/>
        <v>6</v>
      </c>
      <c r="K204" s="21"/>
      <c r="L204" s="21"/>
      <c r="M204" s="21"/>
      <c r="N204" s="19">
        <v>2</v>
      </c>
      <c r="O204" s="19" t="s">
        <v>10</v>
      </c>
      <c r="P204" s="19" t="s">
        <v>447</v>
      </c>
    </row>
    <row r="205" spans="1:17" s="19" customFormat="1" x14ac:dyDescent="0.2">
      <c r="A205" s="19" t="s">
        <v>432</v>
      </c>
      <c r="C205" s="19" t="str">
        <f t="shared" ref="C205:C230" si="6">D205&amp;G205</f>
        <v>28I</v>
      </c>
      <c r="D205" s="19">
        <v>28</v>
      </c>
      <c r="E205" s="19" t="s">
        <v>467</v>
      </c>
      <c r="F205" s="19" t="s">
        <v>470</v>
      </c>
      <c r="G205" s="19" t="s">
        <v>25</v>
      </c>
      <c r="H205" s="19" t="s">
        <v>14</v>
      </c>
      <c r="I205" s="21">
        <v>3</v>
      </c>
      <c r="J205" s="5">
        <f t="shared" si="4"/>
        <v>6</v>
      </c>
      <c r="K205" s="21"/>
      <c r="L205" s="21"/>
      <c r="M205" s="21"/>
      <c r="N205" s="19">
        <v>2</v>
      </c>
      <c r="O205" s="19" t="s">
        <v>10</v>
      </c>
      <c r="P205" s="19" t="s">
        <v>447</v>
      </c>
      <c r="Q205" s="19" t="s">
        <v>435</v>
      </c>
    </row>
    <row r="206" spans="1:17" s="19" customFormat="1" x14ac:dyDescent="0.2">
      <c r="A206" s="19" t="s">
        <v>432</v>
      </c>
      <c r="C206" s="19" t="str">
        <f t="shared" si="6"/>
        <v>28N</v>
      </c>
      <c r="D206" s="19">
        <v>28</v>
      </c>
      <c r="E206" s="19" t="s">
        <v>467</v>
      </c>
      <c r="F206" s="19" t="s">
        <v>470</v>
      </c>
      <c r="G206" s="19" t="s">
        <v>32</v>
      </c>
      <c r="H206" s="19" t="s">
        <v>14</v>
      </c>
      <c r="I206" s="21">
        <v>3</v>
      </c>
      <c r="J206" s="5">
        <f t="shared" si="4"/>
        <v>6</v>
      </c>
      <c r="K206" s="21"/>
      <c r="L206" s="21"/>
      <c r="M206" s="21"/>
      <c r="N206" s="19">
        <v>2</v>
      </c>
      <c r="O206" s="19" t="s">
        <v>10</v>
      </c>
      <c r="P206" s="19" t="s">
        <v>447</v>
      </c>
      <c r="Q206" s="19" t="s">
        <v>424</v>
      </c>
    </row>
    <row r="207" spans="1:17" s="19" customFormat="1" x14ac:dyDescent="0.2">
      <c r="A207" s="19" t="s">
        <v>432</v>
      </c>
      <c r="C207" s="19" t="str">
        <f t="shared" si="6"/>
        <v>28AL</v>
      </c>
      <c r="D207" s="19">
        <v>28</v>
      </c>
      <c r="E207" s="19" t="s">
        <v>467</v>
      </c>
      <c r="F207" s="19" t="s">
        <v>470</v>
      </c>
      <c r="G207" s="19" t="s">
        <v>130</v>
      </c>
      <c r="H207" s="19" t="s">
        <v>14</v>
      </c>
      <c r="I207" s="21">
        <v>3</v>
      </c>
      <c r="J207" s="5">
        <f t="shared" si="4"/>
        <v>6</v>
      </c>
      <c r="K207" s="21"/>
      <c r="L207" s="21"/>
      <c r="M207" s="21"/>
      <c r="N207" s="19">
        <v>2</v>
      </c>
      <c r="O207" s="19" t="s">
        <v>10</v>
      </c>
      <c r="P207" s="19" t="s">
        <v>447</v>
      </c>
    </row>
    <row r="208" spans="1:17" s="19" customFormat="1" x14ac:dyDescent="0.2">
      <c r="A208" s="19" t="s">
        <v>432</v>
      </c>
      <c r="C208" s="19" t="str">
        <f t="shared" si="6"/>
        <v>28AS</v>
      </c>
      <c r="D208" s="19">
        <v>28</v>
      </c>
      <c r="E208" s="19" t="s">
        <v>467</v>
      </c>
      <c r="F208" s="19" t="s">
        <v>470</v>
      </c>
      <c r="G208" s="19" t="s">
        <v>186</v>
      </c>
      <c r="H208" s="19" t="s">
        <v>14</v>
      </c>
      <c r="I208" s="21">
        <v>3</v>
      </c>
      <c r="J208" s="5">
        <f t="shared" si="4"/>
        <v>6</v>
      </c>
      <c r="K208" s="21"/>
      <c r="L208" s="21"/>
      <c r="M208" s="21"/>
      <c r="N208" s="19">
        <v>2</v>
      </c>
      <c r="O208" s="19" t="s">
        <v>10</v>
      </c>
      <c r="P208" s="19" t="s">
        <v>447</v>
      </c>
    </row>
    <row r="209" spans="1:17" s="19" customFormat="1" x14ac:dyDescent="0.2">
      <c r="A209" s="19" t="s">
        <v>432</v>
      </c>
      <c r="C209" s="19" t="str">
        <f t="shared" si="6"/>
        <v>28AY</v>
      </c>
      <c r="D209" s="19">
        <v>28</v>
      </c>
      <c r="E209" s="19" t="s">
        <v>467</v>
      </c>
      <c r="F209" s="19" t="s">
        <v>470</v>
      </c>
      <c r="G209" s="19" t="s">
        <v>192</v>
      </c>
      <c r="H209" s="19" t="s">
        <v>14</v>
      </c>
      <c r="I209" s="21">
        <v>3</v>
      </c>
      <c r="J209" s="5">
        <f t="shared" si="4"/>
        <v>6</v>
      </c>
      <c r="K209" s="21"/>
      <c r="L209" s="21"/>
      <c r="M209" s="21"/>
      <c r="N209" s="19">
        <v>2</v>
      </c>
      <c r="O209" s="19" t="s">
        <v>10</v>
      </c>
      <c r="P209" s="19" t="s">
        <v>447</v>
      </c>
      <c r="Q209" s="19" t="s">
        <v>440</v>
      </c>
    </row>
    <row r="210" spans="1:17" s="19" customFormat="1" x14ac:dyDescent="0.2">
      <c r="A210" s="19" t="s">
        <v>432</v>
      </c>
      <c r="C210" s="19" t="str">
        <f t="shared" si="6"/>
        <v>28BA</v>
      </c>
      <c r="D210" s="19">
        <v>28</v>
      </c>
      <c r="E210" s="19" t="s">
        <v>467</v>
      </c>
      <c r="F210" s="19" t="s">
        <v>470</v>
      </c>
      <c r="G210" s="19" t="s">
        <v>194</v>
      </c>
      <c r="H210" s="19" t="s">
        <v>14</v>
      </c>
      <c r="I210" s="21">
        <v>3</v>
      </c>
      <c r="J210" s="5">
        <f t="shared" si="4"/>
        <v>6</v>
      </c>
      <c r="K210" s="21"/>
      <c r="L210" s="21"/>
      <c r="M210" s="21"/>
      <c r="N210" s="19">
        <v>2</v>
      </c>
      <c r="O210" s="19" t="s">
        <v>10</v>
      </c>
      <c r="P210" s="19" t="s">
        <v>447</v>
      </c>
      <c r="Q210" s="19" t="s">
        <v>440</v>
      </c>
    </row>
    <row r="211" spans="1:17" s="19" customFormat="1" x14ac:dyDescent="0.2">
      <c r="A211" s="19" t="s">
        <v>432</v>
      </c>
      <c r="C211" s="19" t="str">
        <f t="shared" si="6"/>
        <v>28Y</v>
      </c>
      <c r="D211" s="19">
        <v>28</v>
      </c>
      <c r="E211" s="19" t="s">
        <v>467</v>
      </c>
      <c r="F211" s="19" t="s">
        <v>470</v>
      </c>
      <c r="G211" s="19" t="s">
        <v>43</v>
      </c>
      <c r="H211" s="19" t="s">
        <v>14</v>
      </c>
      <c r="I211" s="21">
        <v>3</v>
      </c>
      <c r="J211" s="5">
        <f t="shared" si="4"/>
        <v>6</v>
      </c>
      <c r="K211" s="21"/>
      <c r="L211" s="21"/>
      <c r="M211" s="21"/>
      <c r="N211" s="19">
        <v>3</v>
      </c>
      <c r="O211" s="19" t="s">
        <v>10</v>
      </c>
      <c r="P211" s="19" t="s">
        <v>447</v>
      </c>
    </row>
    <row r="212" spans="1:17" s="19" customFormat="1" x14ac:dyDescent="0.2">
      <c r="A212" s="19" t="s">
        <v>432</v>
      </c>
      <c r="C212" s="19" t="str">
        <f t="shared" si="6"/>
        <v>28AJ</v>
      </c>
      <c r="D212" s="19">
        <v>28</v>
      </c>
      <c r="E212" s="19" t="s">
        <v>467</v>
      </c>
      <c r="F212" s="19" t="s">
        <v>470</v>
      </c>
      <c r="G212" s="19" t="s">
        <v>128</v>
      </c>
      <c r="H212" s="19" t="s">
        <v>14</v>
      </c>
      <c r="I212" s="21">
        <v>3</v>
      </c>
      <c r="J212" s="5">
        <f t="shared" si="4"/>
        <v>6</v>
      </c>
      <c r="K212" s="21"/>
      <c r="L212" s="21"/>
      <c r="M212" s="21"/>
      <c r="N212" s="19">
        <v>3</v>
      </c>
      <c r="O212" s="19" t="s">
        <v>10</v>
      </c>
      <c r="P212" s="19" t="s">
        <v>447</v>
      </c>
    </row>
    <row r="213" spans="1:17" s="19" customFormat="1" x14ac:dyDescent="0.2">
      <c r="A213" s="19" t="s">
        <v>432</v>
      </c>
      <c r="C213" s="19" t="str">
        <f t="shared" si="6"/>
        <v>28AN</v>
      </c>
      <c r="D213" s="19">
        <v>28</v>
      </c>
      <c r="E213" s="19" t="s">
        <v>467</v>
      </c>
      <c r="F213" s="19" t="s">
        <v>470</v>
      </c>
      <c r="G213" s="19" t="s">
        <v>132</v>
      </c>
      <c r="H213" s="19" t="s">
        <v>14</v>
      </c>
      <c r="I213" s="21">
        <v>3</v>
      </c>
      <c r="J213" s="5">
        <f t="shared" si="4"/>
        <v>6</v>
      </c>
      <c r="K213" s="21"/>
      <c r="L213" s="21"/>
      <c r="M213" s="21"/>
      <c r="N213" s="19">
        <v>3</v>
      </c>
      <c r="O213" s="19" t="s">
        <v>10</v>
      </c>
      <c r="P213" s="19" t="s">
        <v>447</v>
      </c>
    </row>
    <row r="214" spans="1:17" s="19" customFormat="1" x14ac:dyDescent="0.2">
      <c r="A214" s="19" t="s">
        <v>432</v>
      </c>
      <c r="C214" s="19" t="str">
        <f t="shared" si="6"/>
        <v>28AU</v>
      </c>
      <c r="D214" s="19">
        <v>28</v>
      </c>
      <c r="E214" s="19" t="s">
        <v>467</v>
      </c>
      <c r="F214" s="19" t="s">
        <v>470</v>
      </c>
      <c r="G214" s="19" t="s">
        <v>188</v>
      </c>
      <c r="H214" s="19" t="s">
        <v>14</v>
      </c>
      <c r="I214" s="21">
        <v>3</v>
      </c>
      <c r="J214" s="5">
        <f t="shared" si="4"/>
        <v>6</v>
      </c>
      <c r="K214" s="21"/>
      <c r="L214" s="21"/>
      <c r="M214" s="21"/>
      <c r="N214" s="19">
        <v>3</v>
      </c>
      <c r="O214" s="19" t="s">
        <v>10</v>
      </c>
      <c r="P214" s="19" t="s">
        <v>447</v>
      </c>
    </row>
    <row r="215" spans="1:17" s="19" customFormat="1" x14ac:dyDescent="0.2">
      <c r="A215" s="19" t="s">
        <v>432</v>
      </c>
      <c r="C215" s="19" t="str">
        <f t="shared" si="6"/>
        <v>28AX</v>
      </c>
      <c r="D215" s="19">
        <v>28</v>
      </c>
      <c r="E215" s="19" t="s">
        <v>467</v>
      </c>
      <c r="F215" s="19" t="s">
        <v>470</v>
      </c>
      <c r="G215" s="19" t="s">
        <v>191</v>
      </c>
      <c r="H215" s="19" t="s">
        <v>14</v>
      </c>
      <c r="I215" s="21">
        <v>3</v>
      </c>
      <c r="J215" s="5">
        <f t="shared" si="4"/>
        <v>6</v>
      </c>
      <c r="K215" s="21"/>
      <c r="L215" s="21"/>
      <c r="M215" s="21"/>
      <c r="N215" s="19">
        <v>3</v>
      </c>
      <c r="O215" s="19" t="s">
        <v>10</v>
      </c>
      <c r="P215" s="19" t="s">
        <v>447</v>
      </c>
      <c r="Q215" s="19" t="s">
        <v>440</v>
      </c>
    </row>
    <row r="216" spans="1:17" s="19" customFormat="1" x14ac:dyDescent="0.2">
      <c r="A216" s="19" t="s">
        <v>432</v>
      </c>
      <c r="C216" s="19" t="str">
        <f t="shared" si="6"/>
        <v>28AZ</v>
      </c>
      <c r="D216" s="19">
        <v>28</v>
      </c>
      <c r="E216" s="19" t="s">
        <v>467</v>
      </c>
      <c r="F216" s="19" t="s">
        <v>470</v>
      </c>
      <c r="G216" s="19" t="s">
        <v>193</v>
      </c>
      <c r="H216" s="19" t="s">
        <v>14</v>
      </c>
      <c r="I216" s="21">
        <v>3</v>
      </c>
      <c r="J216" s="5">
        <f t="shared" si="4"/>
        <v>6</v>
      </c>
      <c r="K216" s="21"/>
      <c r="L216" s="21"/>
      <c r="M216" s="21"/>
      <c r="N216" s="19">
        <v>3</v>
      </c>
      <c r="O216" s="19" t="s">
        <v>10</v>
      </c>
      <c r="P216" s="19" t="s">
        <v>447</v>
      </c>
      <c r="Q216" s="19" t="s">
        <v>440</v>
      </c>
    </row>
    <row r="217" spans="1:17" s="19" customFormat="1" x14ac:dyDescent="0.2">
      <c r="A217" s="19" t="s">
        <v>432</v>
      </c>
      <c r="C217" s="19" t="str">
        <f t="shared" si="6"/>
        <v>28BF</v>
      </c>
      <c r="D217" s="19">
        <v>28</v>
      </c>
      <c r="E217" s="19" t="s">
        <v>467</v>
      </c>
      <c r="F217" s="19" t="s">
        <v>470</v>
      </c>
      <c r="G217" s="19" t="s">
        <v>199</v>
      </c>
      <c r="H217" s="19" t="s">
        <v>14</v>
      </c>
      <c r="I217" s="21">
        <v>3</v>
      </c>
      <c r="J217" s="5">
        <f t="shared" si="4"/>
        <v>6</v>
      </c>
      <c r="K217" s="21"/>
      <c r="L217" s="21"/>
      <c r="M217" s="21"/>
      <c r="N217" s="19">
        <v>3</v>
      </c>
      <c r="O217" s="19" t="s">
        <v>10</v>
      </c>
      <c r="P217" s="19" t="s">
        <v>447</v>
      </c>
    </row>
    <row r="218" spans="1:17" s="19" customFormat="1" x14ac:dyDescent="0.2">
      <c r="A218" s="19" t="s">
        <v>432</v>
      </c>
      <c r="C218" s="19" t="str">
        <f t="shared" si="6"/>
        <v>28J</v>
      </c>
      <c r="D218" s="19">
        <v>28</v>
      </c>
      <c r="E218" s="19" t="s">
        <v>467</v>
      </c>
      <c r="F218" s="19" t="s">
        <v>470</v>
      </c>
      <c r="G218" s="19" t="s">
        <v>26</v>
      </c>
      <c r="H218" s="19" t="s">
        <v>14</v>
      </c>
      <c r="I218" s="21">
        <v>3</v>
      </c>
      <c r="J218" s="5">
        <f t="shared" si="4"/>
        <v>6</v>
      </c>
      <c r="K218" s="21"/>
      <c r="L218" s="21"/>
      <c r="M218" s="21"/>
      <c r="N218" s="19">
        <v>4</v>
      </c>
      <c r="O218" s="19" t="s">
        <v>10</v>
      </c>
      <c r="P218" s="19" t="s">
        <v>447</v>
      </c>
    </row>
    <row r="219" spans="1:17" s="19" customFormat="1" x14ac:dyDescent="0.2">
      <c r="A219" s="19" t="s">
        <v>432</v>
      </c>
      <c r="C219" s="19" t="str">
        <f t="shared" si="6"/>
        <v>28K</v>
      </c>
      <c r="D219" s="19">
        <v>28</v>
      </c>
      <c r="E219" s="19" t="s">
        <v>467</v>
      </c>
      <c r="F219" s="19" t="s">
        <v>470</v>
      </c>
      <c r="G219" s="19" t="s">
        <v>27</v>
      </c>
      <c r="H219" s="19" t="s">
        <v>14</v>
      </c>
      <c r="I219" s="21">
        <v>3</v>
      </c>
      <c r="J219" s="5">
        <f t="shared" si="4"/>
        <v>6</v>
      </c>
      <c r="K219" s="21"/>
      <c r="L219" s="21"/>
      <c r="M219" s="21"/>
      <c r="N219" s="19">
        <v>4</v>
      </c>
      <c r="O219" s="19" t="s">
        <v>10</v>
      </c>
      <c r="P219" s="19" t="s">
        <v>447</v>
      </c>
    </row>
    <row r="220" spans="1:17" s="19" customFormat="1" x14ac:dyDescent="0.2">
      <c r="A220" s="19" t="s">
        <v>432</v>
      </c>
      <c r="C220" s="19" t="str">
        <f t="shared" si="6"/>
        <v>28BD</v>
      </c>
      <c r="D220" s="19">
        <v>28</v>
      </c>
      <c r="E220" s="19" t="s">
        <v>467</v>
      </c>
      <c r="F220" s="19" t="s">
        <v>470</v>
      </c>
      <c r="G220" s="19" t="s">
        <v>197</v>
      </c>
      <c r="H220" s="19" t="s">
        <v>14</v>
      </c>
      <c r="I220" s="21">
        <v>3</v>
      </c>
      <c r="J220" s="5">
        <f t="shared" si="4"/>
        <v>6</v>
      </c>
      <c r="K220" s="21"/>
      <c r="L220" s="21"/>
      <c r="M220" s="21"/>
      <c r="N220" s="19">
        <v>4</v>
      </c>
      <c r="O220" s="19" t="s">
        <v>10</v>
      </c>
      <c r="P220" s="19" t="s">
        <v>447</v>
      </c>
    </row>
    <row r="221" spans="1:17" s="19" customFormat="1" x14ac:dyDescent="0.2">
      <c r="A221" s="19" t="s">
        <v>432</v>
      </c>
      <c r="C221" s="19" t="str">
        <f t="shared" si="6"/>
        <v>28BG</v>
      </c>
      <c r="D221" s="19">
        <v>28</v>
      </c>
      <c r="E221" s="19" t="s">
        <v>467</v>
      </c>
      <c r="F221" s="19" t="s">
        <v>470</v>
      </c>
      <c r="G221" s="19" t="s">
        <v>200</v>
      </c>
      <c r="H221" s="19" t="s">
        <v>14</v>
      </c>
      <c r="I221" s="21">
        <v>3</v>
      </c>
      <c r="J221" s="5">
        <f t="shared" si="4"/>
        <v>6</v>
      </c>
      <c r="K221" s="21"/>
      <c r="L221" s="21"/>
      <c r="M221" s="21"/>
      <c r="N221" s="19">
        <v>4</v>
      </c>
      <c r="O221" s="19" t="s">
        <v>10</v>
      </c>
      <c r="P221" s="19" t="s">
        <v>447</v>
      </c>
      <c r="Q221" s="19" t="s">
        <v>441</v>
      </c>
    </row>
    <row r="222" spans="1:17" s="19" customFormat="1" x14ac:dyDescent="0.2">
      <c r="A222" s="19" t="s">
        <v>432</v>
      </c>
      <c r="C222" s="19" t="str">
        <f t="shared" si="6"/>
        <v>28G</v>
      </c>
      <c r="D222" s="19">
        <v>28</v>
      </c>
      <c r="E222" s="19" t="s">
        <v>467</v>
      </c>
      <c r="F222" s="19" t="s">
        <v>470</v>
      </c>
      <c r="G222" s="19" t="s">
        <v>23</v>
      </c>
      <c r="H222" s="19" t="s">
        <v>14</v>
      </c>
      <c r="I222" s="21">
        <v>3</v>
      </c>
      <c r="J222" s="5">
        <f t="shared" si="4"/>
        <v>6</v>
      </c>
      <c r="K222" s="21"/>
      <c r="L222" s="21"/>
      <c r="M222" s="21"/>
      <c r="N222" s="19">
        <v>5</v>
      </c>
      <c r="O222" s="19" t="s">
        <v>10</v>
      </c>
      <c r="P222" s="19" t="s">
        <v>447</v>
      </c>
      <c r="Q222" s="19" t="s">
        <v>423</v>
      </c>
    </row>
    <row r="223" spans="1:17" s="19" customFormat="1" x14ac:dyDescent="0.2">
      <c r="A223" s="19" t="s">
        <v>432</v>
      </c>
      <c r="C223" s="19" t="str">
        <f t="shared" si="6"/>
        <v>28X</v>
      </c>
      <c r="D223" s="19">
        <v>28</v>
      </c>
      <c r="E223" s="19" t="s">
        <v>467</v>
      </c>
      <c r="F223" s="19" t="s">
        <v>470</v>
      </c>
      <c r="G223" s="19" t="s">
        <v>42</v>
      </c>
      <c r="H223" s="19" t="s">
        <v>14</v>
      </c>
      <c r="I223" s="21">
        <v>3</v>
      </c>
      <c r="J223" s="5">
        <f t="shared" si="4"/>
        <v>6</v>
      </c>
      <c r="K223" s="21"/>
      <c r="L223" s="21"/>
      <c r="M223" s="21"/>
      <c r="N223" s="19">
        <v>5</v>
      </c>
      <c r="O223" s="19" t="s">
        <v>10</v>
      </c>
      <c r="P223" s="19" t="s">
        <v>447</v>
      </c>
      <c r="Q223" s="19" t="s">
        <v>438</v>
      </c>
    </row>
    <row r="224" spans="1:17" s="19" customFormat="1" x14ac:dyDescent="0.2">
      <c r="A224" s="19" t="s">
        <v>432</v>
      </c>
      <c r="C224" s="19" t="str">
        <f t="shared" si="6"/>
        <v>28BC</v>
      </c>
      <c r="D224" s="19">
        <v>28</v>
      </c>
      <c r="E224" s="19" t="s">
        <v>467</v>
      </c>
      <c r="F224" s="19" t="s">
        <v>470</v>
      </c>
      <c r="G224" s="19" t="s">
        <v>196</v>
      </c>
      <c r="H224" s="19" t="s">
        <v>14</v>
      </c>
      <c r="I224" s="21">
        <v>3</v>
      </c>
      <c r="J224" s="5">
        <f t="shared" si="4"/>
        <v>6</v>
      </c>
      <c r="K224" s="21"/>
      <c r="L224" s="21"/>
      <c r="M224" s="21"/>
      <c r="N224" s="19">
        <v>5</v>
      </c>
      <c r="O224" s="19" t="s">
        <v>10</v>
      </c>
      <c r="P224" s="19" t="s">
        <v>447</v>
      </c>
    </row>
    <row r="225" spans="1:17" s="19" customFormat="1" x14ac:dyDescent="0.2">
      <c r="A225" s="19" t="s">
        <v>432</v>
      </c>
      <c r="C225" s="19" t="str">
        <f t="shared" si="6"/>
        <v>28BH</v>
      </c>
      <c r="D225" s="19">
        <v>28</v>
      </c>
      <c r="E225" s="19" t="s">
        <v>467</v>
      </c>
      <c r="F225" s="19" t="s">
        <v>470</v>
      </c>
      <c r="G225" s="19" t="s">
        <v>201</v>
      </c>
      <c r="H225" s="19" t="s">
        <v>14</v>
      </c>
      <c r="I225" s="21">
        <v>3</v>
      </c>
      <c r="J225" s="5">
        <f t="shared" si="4"/>
        <v>6</v>
      </c>
      <c r="K225" s="21"/>
      <c r="L225" s="21"/>
      <c r="M225" s="21"/>
      <c r="N225" s="19">
        <v>5</v>
      </c>
      <c r="O225" s="19" t="s">
        <v>10</v>
      </c>
      <c r="P225" s="19" t="s">
        <v>447</v>
      </c>
    </row>
    <row r="226" spans="1:17" s="19" customFormat="1" x14ac:dyDescent="0.2">
      <c r="A226" s="19" t="s">
        <v>432</v>
      </c>
      <c r="C226" s="19" t="str">
        <f t="shared" si="6"/>
        <v>28AM</v>
      </c>
      <c r="D226" s="19">
        <v>28</v>
      </c>
      <c r="E226" s="19" t="s">
        <v>467</v>
      </c>
      <c r="F226" s="19" t="s">
        <v>470</v>
      </c>
      <c r="G226" s="19" t="s">
        <v>131</v>
      </c>
      <c r="H226" s="19" t="s">
        <v>14</v>
      </c>
      <c r="I226" s="21">
        <v>3</v>
      </c>
      <c r="J226" s="5">
        <f t="shared" si="4"/>
        <v>6</v>
      </c>
      <c r="K226" s="21"/>
      <c r="L226" s="21"/>
      <c r="M226" s="21"/>
      <c r="N226" s="19">
        <v>6</v>
      </c>
      <c r="O226" s="19" t="s">
        <v>10</v>
      </c>
      <c r="P226" s="19" t="s">
        <v>447</v>
      </c>
      <c r="Q226" s="19" t="s">
        <v>435</v>
      </c>
    </row>
    <row r="227" spans="1:17" s="19" customFormat="1" x14ac:dyDescent="0.2">
      <c r="A227" s="19" t="s">
        <v>432</v>
      </c>
      <c r="C227" s="19" t="str">
        <f t="shared" si="6"/>
        <v>28BB</v>
      </c>
      <c r="D227" s="19">
        <v>28</v>
      </c>
      <c r="E227" s="19" t="s">
        <v>467</v>
      </c>
      <c r="F227" s="19" t="s">
        <v>470</v>
      </c>
      <c r="G227" s="19" t="s">
        <v>195</v>
      </c>
      <c r="H227" s="19" t="s">
        <v>14</v>
      </c>
      <c r="I227" s="21">
        <v>3</v>
      </c>
      <c r="J227" s="5">
        <f t="shared" si="4"/>
        <v>6</v>
      </c>
      <c r="K227" s="21"/>
      <c r="L227" s="21"/>
      <c r="M227" s="21"/>
      <c r="N227" s="19">
        <v>6</v>
      </c>
      <c r="O227" s="19" t="s">
        <v>10</v>
      </c>
      <c r="P227" s="19" t="s">
        <v>447</v>
      </c>
    </row>
    <row r="228" spans="1:17" s="19" customFormat="1" x14ac:dyDescent="0.2">
      <c r="A228" s="19" t="s">
        <v>432</v>
      </c>
      <c r="C228" s="19" t="str">
        <f t="shared" si="6"/>
        <v>28BE</v>
      </c>
      <c r="D228" s="19">
        <v>28</v>
      </c>
      <c r="E228" s="19" t="s">
        <v>467</v>
      </c>
      <c r="F228" s="19" t="s">
        <v>470</v>
      </c>
      <c r="G228" s="19" t="s">
        <v>198</v>
      </c>
      <c r="H228" s="19" t="s">
        <v>14</v>
      </c>
      <c r="I228" s="21">
        <v>3</v>
      </c>
      <c r="J228" s="5">
        <f t="shared" si="4"/>
        <v>6</v>
      </c>
      <c r="K228" s="21"/>
      <c r="L228" s="21"/>
      <c r="M228" s="21"/>
      <c r="N228" s="19">
        <v>6</v>
      </c>
      <c r="O228" s="19" t="s">
        <v>10</v>
      </c>
      <c r="P228" s="19" t="s">
        <v>447</v>
      </c>
    </row>
    <row r="229" spans="1:17" s="19" customFormat="1" x14ac:dyDescent="0.2">
      <c r="A229" s="19" t="s">
        <v>432</v>
      </c>
      <c r="C229" s="19" t="str">
        <f t="shared" si="6"/>
        <v>28A</v>
      </c>
      <c r="D229" s="19">
        <v>28</v>
      </c>
      <c r="E229" s="19" t="s">
        <v>467</v>
      </c>
      <c r="F229" s="19" t="s">
        <v>470</v>
      </c>
      <c r="G229" s="19" t="s">
        <v>8</v>
      </c>
      <c r="H229" s="19" t="s">
        <v>14</v>
      </c>
      <c r="I229" s="21">
        <v>4</v>
      </c>
      <c r="J229" s="5">
        <f t="shared" si="4"/>
        <v>8</v>
      </c>
      <c r="K229" s="21"/>
      <c r="L229" s="21"/>
      <c r="M229" s="21"/>
      <c r="N229" s="19">
        <v>5</v>
      </c>
      <c r="O229" s="19" t="s">
        <v>10</v>
      </c>
      <c r="P229" s="19" t="s">
        <v>447</v>
      </c>
      <c r="Q229" s="19" t="s">
        <v>434</v>
      </c>
    </row>
    <row r="230" spans="1:17" s="19" customFormat="1" x14ac:dyDescent="0.2">
      <c r="A230" s="19" t="s">
        <v>432</v>
      </c>
      <c r="C230" s="19" t="str">
        <f t="shared" si="6"/>
        <v>28AV</v>
      </c>
      <c r="D230" s="19">
        <v>28</v>
      </c>
      <c r="E230" s="19" t="s">
        <v>467</v>
      </c>
      <c r="F230" s="19" t="s">
        <v>470</v>
      </c>
      <c r="G230" s="19" t="s">
        <v>189</v>
      </c>
      <c r="H230" s="19" t="s">
        <v>14</v>
      </c>
      <c r="I230" s="21">
        <v>4</v>
      </c>
      <c r="J230" s="5">
        <f t="shared" si="4"/>
        <v>8</v>
      </c>
      <c r="K230" s="21"/>
      <c r="L230" s="21"/>
      <c r="M230" s="21"/>
      <c r="N230" s="19">
        <v>6</v>
      </c>
      <c r="O230" s="19" t="s">
        <v>10</v>
      </c>
      <c r="P230" s="19" t="s">
        <v>447</v>
      </c>
      <c r="Q230" s="19" t="s">
        <v>439</v>
      </c>
    </row>
    <row r="231" spans="1:17" s="19" customFormat="1" x14ac:dyDescent="0.2">
      <c r="A231" s="19" t="s">
        <v>337</v>
      </c>
      <c r="B231" s="19" t="s">
        <v>185</v>
      </c>
      <c r="D231" s="19">
        <v>17</v>
      </c>
      <c r="E231" s="19" t="s">
        <v>465</v>
      </c>
      <c r="F231" s="19" t="s">
        <v>470</v>
      </c>
      <c r="G231" s="19" t="s">
        <v>25</v>
      </c>
      <c r="H231" s="19" t="s">
        <v>14</v>
      </c>
      <c r="I231" s="21">
        <v>28</v>
      </c>
      <c r="J231" s="5">
        <f t="shared" si="4"/>
        <v>56</v>
      </c>
      <c r="K231" s="21"/>
      <c r="L231" s="21"/>
      <c r="M231" s="21"/>
      <c r="N231" s="19">
        <v>46</v>
      </c>
      <c r="O231" s="19" t="s">
        <v>10</v>
      </c>
      <c r="P231" s="19" t="s">
        <v>447</v>
      </c>
    </row>
    <row r="232" spans="1:17" s="19" customFormat="1" x14ac:dyDescent="0.2">
      <c r="A232" s="19" t="s">
        <v>365</v>
      </c>
      <c r="B232" s="19" t="s">
        <v>90</v>
      </c>
      <c r="D232" s="19">
        <v>18</v>
      </c>
      <c r="E232" s="19" t="s">
        <v>466</v>
      </c>
      <c r="F232" s="19" t="s">
        <v>470</v>
      </c>
      <c r="G232" s="19" t="s">
        <v>36</v>
      </c>
      <c r="H232" s="19" t="s">
        <v>14</v>
      </c>
      <c r="I232" s="20">
        <v>5</v>
      </c>
      <c r="J232" s="5">
        <f>I232*2</f>
        <v>10</v>
      </c>
      <c r="K232" s="20"/>
      <c r="L232" s="20"/>
      <c r="M232" s="20"/>
      <c r="N232" s="19">
        <v>5</v>
      </c>
      <c r="O232" s="19" t="s">
        <v>10</v>
      </c>
      <c r="P232" s="19" t="s">
        <v>447</v>
      </c>
      <c r="Q232" s="19" t="s">
        <v>476</v>
      </c>
    </row>
    <row r="233" spans="1:17" s="19" customFormat="1" x14ac:dyDescent="0.2">
      <c r="A233" s="19" t="s">
        <v>313</v>
      </c>
      <c r="B233" s="19" t="s">
        <v>90</v>
      </c>
      <c r="C233" s="19" t="str">
        <f>D233&amp;G233</f>
        <v>12L</v>
      </c>
      <c r="D233" s="19">
        <v>12</v>
      </c>
      <c r="E233" s="19" t="s">
        <v>467</v>
      </c>
      <c r="F233" s="19" t="s">
        <v>470</v>
      </c>
      <c r="G233" s="19" t="s">
        <v>29</v>
      </c>
      <c r="H233" s="19" t="s">
        <v>14</v>
      </c>
      <c r="I233" s="23">
        <v>21</v>
      </c>
      <c r="J233" s="5">
        <f>I233*2</f>
        <v>42</v>
      </c>
      <c r="K233" s="23"/>
      <c r="L233" s="23"/>
      <c r="M233" s="23"/>
      <c r="N233" s="19">
        <v>6</v>
      </c>
      <c r="O233" s="19" t="s">
        <v>10</v>
      </c>
      <c r="P233" s="19" t="s">
        <v>60</v>
      </c>
      <c r="Q233" s="19" t="s">
        <v>475</v>
      </c>
    </row>
    <row r="234" spans="1:17" s="19" customFormat="1" x14ac:dyDescent="0.2">
      <c r="A234" s="19" t="s">
        <v>477</v>
      </c>
      <c r="B234" s="19" t="s">
        <v>478</v>
      </c>
      <c r="E234" s="19" t="s">
        <v>467</v>
      </c>
      <c r="F234" s="19" t="s">
        <v>470</v>
      </c>
      <c r="H234" s="19" t="s">
        <v>14</v>
      </c>
      <c r="I234" s="20">
        <v>24</v>
      </c>
      <c r="J234" s="5">
        <f>I234*2</f>
        <v>48</v>
      </c>
      <c r="K234" s="20"/>
      <c r="L234" s="20"/>
      <c r="M234" s="20"/>
      <c r="O234" s="19" t="s">
        <v>479</v>
      </c>
      <c r="P234" s="19" t="s">
        <v>447</v>
      </c>
      <c r="Q234" s="19" t="s">
        <v>476</v>
      </c>
    </row>
    <row r="235" spans="1:17" s="19" customFormat="1" x14ac:dyDescent="0.2">
      <c r="A235" s="14" t="s">
        <v>248</v>
      </c>
      <c r="B235" s="14" t="s">
        <v>249</v>
      </c>
      <c r="C235" s="14"/>
      <c r="D235" s="14">
        <v>11</v>
      </c>
      <c r="E235" s="14" t="s">
        <v>466</v>
      </c>
      <c r="F235" s="14" t="s">
        <v>470</v>
      </c>
      <c r="G235" s="14" t="s">
        <v>40</v>
      </c>
      <c r="H235" s="27" t="s">
        <v>14</v>
      </c>
      <c r="I235" s="16">
        <v>47</v>
      </c>
      <c r="J235" s="5">
        <f>I235*2</f>
        <v>94</v>
      </c>
      <c r="K235" s="16"/>
      <c r="L235" s="16"/>
      <c r="M235" s="16"/>
      <c r="N235" s="14">
        <v>36</v>
      </c>
      <c r="O235" s="14" t="s">
        <v>10</v>
      </c>
      <c r="P235" s="14" t="s">
        <v>60</v>
      </c>
      <c r="Q235" s="14"/>
    </row>
    <row r="236" spans="1:17" s="19" customFormat="1" x14ac:dyDescent="0.2">
      <c r="A236" s="19" t="s">
        <v>337</v>
      </c>
      <c r="B236" s="19" t="s">
        <v>185</v>
      </c>
      <c r="D236" s="19">
        <v>17</v>
      </c>
      <c r="E236" s="19" t="s">
        <v>465</v>
      </c>
      <c r="F236" s="19" t="s">
        <v>470</v>
      </c>
      <c r="G236" s="19" t="s">
        <v>25</v>
      </c>
      <c r="H236" s="19" t="s">
        <v>9</v>
      </c>
      <c r="I236" s="21">
        <v>3</v>
      </c>
      <c r="J236" s="21">
        <f>I236*5</f>
        <v>15</v>
      </c>
      <c r="K236" s="34" t="s">
        <v>484</v>
      </c>
      <c r="L236" s="29">
        <f>I236*5*250</f>
        <v>3750</v>
      </c>
      <c r="M236" s="29"/>
      <c r="N236" s="19">
        <v>46</v>
      </c>
      <c r="O236" s="19" t="s">
        <v>10</v>
      </c>
      <c r="P236" s="19" t="s">
        <v>447</v>
      </c>
    </row>
    <row r="237" spans="1:17" s="19" customFormat="1" x14ac:dyDescent="0.2">
      <c r="A237" s="19" t="s">
        <v>94</v>
      </c>
      <c r="B237" s="19" t="s">
        <v>90</v>
      </c>
      <c r="D237" s="19">
        <v>4</v>
      </c>
      <c r="E237" s="19" t="s">
        <v>466</v>
      </c>
      <c r="F237" s="19" t="s">
        <v>470</v>
      </c>
      <c r="G237" s="19" t="s">
        <v>43</v>
      </c>
      <c r="H237" s="19" t="s">
        <v>9</v>
      </c>
      <c r="I237" s="20">
        <v>1</v>
      </c>
      <c r="J237" s="21">
        <f t="shared" ref="J237:J280" si="7">I237*5</f>
        <v>5</v>
      </c>
      <c r="K237" s="34" t="s">
        <v>485</v>
      </c>
      <c r="L237" s="29">
        <f t="shared" ref="L237:L300" si="8">I237*5*250</f>
        <v>1250</v>
      </c>
      <c r="M237" s="29"/>
      <c r="N237" s="19">
        <v>0</v>
      </c>
      <c r="O237" s="19" t="s">
        <v>55</v>
      </c>
      <c r="P237" s="19" t="s">
        <v>60</v>
      </c>
    </row>
    <row r="238" spans="1:17" s="19" customFormat="1" x14ac:dyDescent="0.2">
      <c r="A238" s="19" t="s">
        <v>92</v>
      </c>
      <c r="B238" s="19" t="s">
        <v>74</v>
      </c>
      <c r="D238" s="19">
        <v>4</v>
      </c>
      <c r="E238" s="19" t="s">
        <v>466</v>
      </c>
      <c r="F238" s="19" t="s">
        <v>470</v>
      </c>
      <c r="G238" s="19" t="s">
        <v>40</v>
      </c>
      <c r="H238" s="19" t="s">
        <v>9</v>
      </c>
      <c r="I238" s="20">
        <v>1</v>
      </c>
      <c r="J238" s="21">
        <f t="shared" si="7"/>
        <v>5</v>
      </c>
      <c r="K238" s="34" t="s">
        <v>486</v>
      </c>
      <c r="L238" s="29">
        <f t="shared" si="8"/>
        <v>1250</v>
      </c>
      <c r="M238" s="29"/>
      <c r="N238" s="19">
        <v>0</v>
      </c>
      <c r="O238" s="19" t="s">
        <v>57</v>
      </c>
      <c r="P238" s="19" t="s">
        <v>61</v>
      </c>
      <c r="Q238" s="19" t="s">
        <v>62</v>
      </c>
    </row>
    <row r="239" spans="1:17" s="19" customFormat="1" x14ac:dyDescent="0.2">
      <c r="A239" s="19" t="s">
        <v>91</v>
      </c>
      <c r="B239" s="19" t="s">
        <v>74</v>
      </c>
      <c r="D239" s="19">
        <v>4</v>
      </c>
      <c r="E239" s="19" t="s">
        <v>466</v>
      </c>
      <c r="F239" s="19" t="s">
        <v>470</v>
      </c>
      <c r="G239" s="19" t="s">
        <v>39</v>
      </c>
      <c r="H239" s="19" t="s">
        <v>9</v>
      </c>
      <c r="I239" s="20">
        <v>1</v>
      </c>
      <c r="J239" s="21">
        <f t="shared" si="7"/>
        <v>5</v>
      </c>
      <c r="K239" s="34" t="s">
        <v>486</v>
      </c>
      <c r="L239" s="29">
        <f t="shared" si="8"/>
        <v>1250</v>
      </c>
      <c r="M239" s="29"/>
      <c r="N239" s="19">
        <v>0</v>
      </c>
      <c r="O239" s="19" t="s">
        <v>55</v>
      </c>
      <c r="P239" s="19" t="s">
        <v>61</v>
      </c>
    </row>
    <row r="240" spans="1:17" s="19" customFormat="1" x14ac:dyDescent="0.2">
      <c r="A240" s="19" t="s">
        <v>99</v>
      </c>
      <c r="B240" s="19" t="s">
        <v>77</v>
      </c>
      <c r="D240" s="19">
        <v>4</v>
      </c>
      <c r="E240" s="19" t="s">
        <v>466</v>
      </c>
      <c r="F240" s="19" t="s">
        <v>470</v>
      </c>
      <c r="G240" s="19" t="s">
        <v>47</v>
      </c>
      <c r="H240" s="19" t="s">
        <v>9</v>
      </c>
      <c r="I240" s="20">
        <v>1</v>
      </c>
      <c r="J240" s="21">
        <f t="shared" si="7"/>
        <v>5</v>
      </c>
      <c r="K240" s="34" t="s">
        <v>486</v>
      </c>
      <c r="L240" s="29">
        <f t="shared" si="8"/>
        <v>1250</v>
      </c>
      <c r="M240" s="29"/>
      <c r="N240" s="19">
        <v>0</v>
      </c>
      <c r="O240" s="19" t="s">
        <v>66</v>
      </c>
      <c r="P240" s="19" t="s">
        <v>60</v>
      </c>
      <c r="Q240" s="19" t="s">
        <v>59</v>
      </c>
    </row>
    <row r="241" spans="1:17" s="19" customFormat="1" x14ac:dyDescent="0.2">
      <c r="A241" s="19" t="s">
        <v>100</v>
      </c>
      <c r="B241" s="19" t="s">
        <v>74</v>
      </c>
      <c r="D241" s="19">
        <v>4</v>
      </c>
      <c r="E241" s="19" t="s">
        <v>466</v>
      </c>
      <c r="F241" s="19" t="s">
        <v>470</v>
      </c>
      <c r="G241" s="19" t="s">
        <v>48</v>
      </c>
      <c r="H241" s="19" t="s">
        <v>9</v>
      </c>
      <c r="I241" s="20">
        <v>5</v>
      </c>
      <c r="J241" s="21">
        <f t="shared" si="7"/>
        <v>25</v>
      </c>
      <c r="K241" s="34" t="s">
        <v>486</v>
      </c>
      <c r="L241" s="29">
        <f t="shared" si="8"/>
        <v>6250</v>
      </c>
      <c r="M241" s="29"/>
      <c r="N241" s="19">
        <v>8</v>
      </c>
      <c r="O241" s="19" t="s">
        <v>66</v>
      </c>
      <c r="P241" s="19" t="s">
        <v>15</v>
      </c>
      <c r="Q241" s="19" t="s">
        <v>68</v>
      </c>
    </row>
    <row r="242" spans="1:17" s="19" customFormat="1" x14ac:dyDescent="0.2">
      <c r="A242" s="19" t="s">
        <v>414</v>
      </c>
      <c r="B242" s="19" t="s">
        <v>70</v>
      </c>
      <c r="D242" s="19">
        <v>4</v>
      </c>
      <c r="E242" s="19" t="s">
        <v>466</v>
      </c>
      <c r="F242" s="19" t="s">
        <v>470</v>
      </c>
      <c r="G242" s="19" t="s">
        <v>38</v>
      </c>
      <c r="H242" s="19" t="s">
        <v>9</v>
      </c>
      <c r="I242" s="20">
        <v>1</v>
      </c>
      <c r="J242" s="21">
        <f t="shared" si="7"/>
        <v>5</v>
      </c>
      <c r="K242" s="34" t="s">
        <v>486</v>
      </c>
      <c r="L242" s="29">
        <f t="shared" si="8"/>
        <v>1250</v>
      </c>
      <c r="M242" s="29"/>
      <c r="N242" s="19">
        <v>1</v>
      </c>
      <c r="O242" s="19" t="s">
        <v>22</v>
      </c>
      <c r="P242" s="19" t="s">
        <v>61</v>
      </c>
    </row>
    <row r="243" spans="1:17" s="19" customFormat="1" x14ac:dyDescent="0.2">
      <c r="A243" s="19" t="s">
        <v>71</v>
      </c>
      <c r="B243" s="19" t="s">
        <v>75</v>
      </c>
      <c r="D243" s="19">
        <v>4</v>
      </c>
      <c r="E243" s="19" t="s">
        <v>466</v>
      </c>
      <c r="F243" s="19" t="s">
        <v>470</v>
      </c>
      <c r="G243" s="19" t="s">
        <v>21</v>
      </c>
      <c r="H243" s="19" t="s">
        <v>9</v>
      </c>
      <c r="I243" s="20">
        <v>3</v>
      </c>
      <c r="J243" s="21">
        <f t="shared" si="7"/>
        <v>15</v>
      </c>
      <c r="K243" s="34" t="s">
        <v>486</v>
      </c>
      <c r="L243" s="29">
        <f t="shared" si="8"/>
        <v>3750</v>
      </c>
      <c r="M243" s="29"/>
      <c r="N243" s="19">
        <v>14</v>
      </c>
      <c r="O243" s="19" t="s">
        <v>22</v>
      </c>
      <c r="P243" s="19" t="s">
        <v>447</v>
      </c>
    </row>
    <row r="244" spans="1:17" s="19" customFormat="1" x14ac:dyDescent="0.2">
      <c r="A244" s="19" t="s">
        <v>95</v>
      </c>
      <c r="B244" s="19" t="s">
        <v>87</v>
      </c>
      <c r="D244" s="19">
        <v>4</v>
      </c>
      <c r="E244" s="19" t="s">
        <v>466</v>
      </c>
      <c r="F244" s="19" t="s">
        <v>470</v>
      </c>
      <c r="G244" s="19" t="s">
        <v>44</v>
      </c>
      <c r="H244" s="19" t="s">
        <v>9</v>
      </c>
      <c r="I244" s="20">
        <v>1</v>
      </c>
      <c r="J244" s="21">
        <f t="shared" si="7"/>
        <v>5</v>
      </c>
      <c r="K244" s="34" t="s">
        <v>486</v>
      </c>
      <c r="L244" s="29">
        <f t="shared" si="8"/>
        <v>1250</v>
      </c>
      <c r="M244" s="29"/>
      <c r="N244" s="19">
        <v>1</v>
      </c>
      <c r="O244" s="19" t="s">
        <v>64</v>
      </c>
      <c r="P244" s="19" t="s">
        <v>61</v>
      </c>
      <c r="Q244" s="19" t="s">
        <v>65</v>
      </c>
    </row>
    <row r="245" spans="1:17" s="19" customFormat="1" x14ac:dyDescent="0.2">
      <c r="A245" s="19" t="s">
        <v>88</v>
      </c>
      <c r="B245" s="19" t="s">
        <v>79</v>
      </c>
      <c r="D245" s="19">
        <v>4</v>
      </c>
      <c r="E245" s="19" t="s">
        <v>466</v>
      </c>
      <c r="F245" s="19" t="s">
        <v>470</v>
      </c>
      <c r="G245" s="19" t="s">
        <v>35</v>
      </c>
      <c r="H245" s="19" t="s">
        <v>9</v>
      </c>
      <c r="I245" s="20">
        <v>2</v>
      </c>
      <c r="J245" s="21">
        <f t="shared" si="7"/>
        <v>10</v>
      </c>
      <c r="K245" s="34" t="s">
        <v>484</v>
      </c>
      <c r="L245" s="29">
        <f t="shared" si="8"/>
        <v>2500</v>
      </c>
      <c r="M245" s="29"/>
      <c r="N245" s="19">
        <v>0</v>
      </c>
      <c r="O245" s="19" t="s">
        <v>10</v>
      </c>
      <c r="P245" s="19" t="s">
        <v>15</v>
      </c>
      <c r="Q245" s="19" t="s">
        <v>59</v>
      </c>
    </row>
    <row r="246" spans="1:17" s="19" customFormat="1" x14ac:dyDescent="0.2">
      <c r="A246" s="19" t="s">
        <v>11</v>
      </c>
      <c r="B246" s="19" t="s">
        <v>85</v>
      </c>
      <c r="D246" s="19">
        <v>4</v>
      </c>
      <c r="E246" s="19" t="s">
        <v>466</v>
      </c>
      <c r="F246" s="19" t="s">
        <v>470</v>
      </c>
      <c r="G246" s="19" t="s">
        <v>33</v>
      </c>
      <c r="H246" s="19" t="s">
        <v>9</v>
      </c>
      <c r="I246" s="20">
        <v>1</v>
      </c>
      <c r="J246" s="21">
        <f t="shared" si="7"/>
        <v>5</v>
      </c>
      <c r="K246" s="34" t="s">
        <v>484</v>
      </c>
      <c r="L246" s="29">
        <f t="shared" si="8"/>
        <v>1250</v>
      </c>
      <c r="M246" s="29"/>
      <c r="N246" s="19">
        <v>4</v>
      </c>
      <c r="O246" s="19" t="s">
        <v>55</v>
      </c>
      <c r="P246" s="19" t="s">
        <v>56</v>
      </c>
    </row>
    <row r="247" spans="1:17" s="19" customFormat="1" x14ac:dyDescent="0.2">
      <c r="A247" s="19" t="s">
        <v>93</v>
      </c>
      <c r="B247" s="19" t="s">
        <v>87</v>
      </c>
      <c r="D247" s="19">
        <v>4</v>
      </c>
      <c r="E247" s="19" t="s">
        <v>466</v>
      </c>
      <c r="F247" s="19" t="s">
        <v>470</v>
      </c>
      <c r="G247" s="19" t="s">
        <v>42</v>
      </c>
      <c r="H247" s="19" t="s">
        <v>9</v>
      </c>
      <c r="I247" s="20">
        <v>1</v>
      </c>
      <c r="J247" s="21">
        <f t="shared" si="7"/>
        <v>5</v>
      </c>
      <c r="K247" s="34" t="s">
        <v>484</v>
      </c>
      <c r="L247" s="29">
        <f t="shared" si="8"/>
        <v>1250</v>
      </c>
      <c r="M247" s="29"/>
      <c r="N247" s="19">
        <v>0</v>
      </c>
      <c r="O247" s="19" t="s">
        <v>55</v>
      </c>
      <c r="P247" s="19" t="s">
        <v>56</v>
      </c>
      <c r="Q247" s="19" t="s">
        <v>63</v>
      </c>
    </row>
    <row r="248" spans="1:17" s="19" customFormat="1" x14ac:dyDescent="0.2">
      <c r="A248" s="19" t="s">
        <v>93</v>
      </c>
      <c r="B248" s="19" t="s">
        <v>87</v>
      </c>
      <c r="D248" s="19">
        <v>4</v>
      </c>
      <c r="E248" s="19" t="s">
        <v>466</v>
      </c>
      <c r="F248" s="19" t="s">
        <v>470</v>
      </c>
      <c r="G248" s="19" t="s">
        <v>41</v>
      </c>
      <c r="H248" s="19" t="s">
        <v>9</v>
      </c>
      <c r="I248" s="20">
        <v>2</v>
      </c>
      <c r="J248" s="21">
        <f t="shared" si="7"/>
        <v>10</v>
      </c>
      <c r="K248" s="34" t="s">
        <v>484</v>
      </c>
      <c r="L248" s="29">
        <f t="shared" si="8"/>
        <v>2500</v>
      </c>
      <c r="M248" s="29"/>
      <c r="N248" s="19">
        <v>0</v>
      </c>
      <c r="O248" s="19" t="s">
        <v>55</v>
      </c>
      <c r="P248" s="19" t="s">
        <v>56</v>
      </c>
    </row>
    <row r="249" spans="1:17" s="19" customFormat="1" x14ac:dyDescent="0.2">
      <c r="A249" s="19" t="s">
        <v>96</v>
      </c>
      <c r="B249" s="19" t="s">
        <v>97</v>
      </c>
      <c r="D249" s="19">
        <v>4</v>
      </c>
      <c r="E249" s="19" t="s">
        <v>466</v>
      </c>
      <c r="F249" s="19" t="s">
        <v>470</v>
      </c>
      <c r="G249" s="19" t="s">
        <v>45</v>
      </c>
      <c r="H249" s="19" t="s">
        <v>9</v>
      </c>
      <c r="I249" s="20">
        <v>1</v>
      </c>
      <c r="J249" s="21">
        <f t="shared" si="7"/>
        <v>5</v>
      </c>
      <c r="K249" s="34" t="s">
        <v>486</v>
      </c>
      <c r="L249" s="29">
        <f t="shared" si="8"/>
        <v>1250</v>
      </c>
      <c r="M249" s="29"/>
      <c r="N249" s="19">
        <v>0</v>
      </c>
      <c r="O249" s="19" t="s">
        <v>10</v>
      </c>
      <c r="P249" s="19" t="s">
        <v>60</v>
      </c>
    </row>
    <row r="250" spans="1:17" s="19" customFormat="1" x14ac:dyDescent="0.2">
      <c r="A250" s="19" t="s">
        <v>82</v>
      </c>
      <c r="B250" s="19" t="s">
        <v>79</v>
      </c>
      <c r="D250" s="19">
        <v>4</v>
      </c>
      <c r="E250" s="19" t="s">
        <v>466</v>
      </c>
      <c r="F250" s="19" t="s">
        <v>470</v>
      </c>
      <c r="G250" s="19" t="s">
        <v>27</v>
      </c>
      <c r="H250" s="19" t="s">
        <v>9</v>
      </c>
      <c r="I250" s="20">
        <v>6</v>
      </c>
      <c r="J250" s="21">
        <f t="shared" si="7"/>
        <v>30</v>
      </c>
      <c r="K250" s="34" t="s">
        <v>486</v>
      </c>
      <c r="L250" s="29">
        <f t="shared" si="8"/>
        <v>7500</v>
      </c>
      <c r="M250" s="29"/>
      <c r="N250" s="19">
        <v>3</v>
      </c>
      <c r="O250" s="19" t="s">
        <v>28</v>
      </c>
      <c r="P250" s="19" t="s">
        <v>447</v>
      </c>
    </row>
    <row r="251" spans="1:17" s="19" customFormat="1" x14ac:dyDescent="0.2">
      <c r="A251" s="19" t="s">
        <v>86</v>
      </c>
      <c r="B251" s="19" t="s">
        <v>87</v>
      </c>
      <c r="D251" s="19">
        <v>4</v>
      </c>
      <c r="E251" s="19" t="s">
        <v>466</v>
      </c>
      <c r="F251" s="19" t="s">
        <v>470</v>
      </c>
      <c r="G251" s="19" t="s">
        <v>34</v>
      </c>
      <c r="H251" s="19" t="s">
        <v>9</v>
      </c>
      <c r="I251" s="20">
        <v>2</v>
      </c>
      <c r="J251" s="21">
        <f t="shared" si="7"/>
        <v>10</v>
      </c>
      <c r="K251" s="34" t="s">
        <v>486</v>
      </c>
      <c r="L251" s="29">
        <f t="shared" si="8"/>
        <v>2500</v>
      </c>
      <c r="M251" s="29"/>
      <c r="N251" s="19">
        <v>1</v>
      </c>
      <c r="O251" s="19" t="s">
        <v>57</v>
      </c>
      <c r="P251" s="19" t="s">
        <v>447</v>
      </c>
    </row>
    <row r="252" spans="1:17" s="19" customFormat="1" x14ac:dyDescent="0.2">
      <c r="A252" s="19" t="s">
        <v>236</v>
      </c>
      <c r="B252" s="19" t="s">
        <v>90</v>
      </c>
      <c r="D252" s="19">
        <v>11</v>
      </c>
      <c r="E252" s="19" t="s">
        <v>466</v>
      </c>
      <c r="F252" s="19" t="s">
        <v>470</v>
      </c>
      <c r="G252" s="19" t="s">
        <v>13</v>
      </c>
      <c r="H252" s="19" t="s">
        <v>9</v>
      </c>
      <c r="I252" s="20">
        <v>8</v>
      </c>
      <c r="J252" s="21">
        <f t="shared" si="7"/>
        <v>40</v>
      </c>
      <c r="K252" s="34" t="s">
        <v>486</v>
      </c>
      <c r="L252" s="29">
        <f t="shared" si="8"/>
        <v>10000</v>
      </c>
      <c r="M252" s="29"/>
      <c r="N252" s="19">
        <v>18</v>
      </c>
      <c r="O252" s="19" t="s">
        <v>10</v>
      </c>
      <c r="P252" s="19" t="s">
        <v>60</v>
      </c>
    </row>
    <row r="253" spans="1:17" s="19" customFormat="1" x14ac:dyDescent="0.2">
      <c r="A253" s="19" t="s">
        <v>269</v>
      </c>
      <c r="B253" s="19" t="s">
        <v>74</v>
      </c>
      <c r="D253" s="19">
        <v>11</v>
      </c>
      <c r="E253" s="19" t="s">
        <v>466</v>
      </c>
      <c r="F253" s="19" t="s">
        <v>470</v>
      </c>
      <c r="G253" s="19" t="s">
        <v>51</v>
      </c>
      <c r="H253" s="19" t="s">
        <v>9</v>
      </c>
      <c r="I253" s="20">
        <v>2</v>
      </c>
      <c r="J253" s="21">
        <f t="shared" si="7"/>
        <v>10</v>
      </c>
      <c r="K253" s="34" t="s">
        <v>486</v>
      </c>
      <c r="L253" s="29">
        <f t="shared" si="8"/>
        <v>2500</v>
      </c>
      <c r="M253" s="29"/>
      <c r="N253" s="19">
        <v>0</v>
      </c>
      <c r="O253" s="19" t="s">
        <v>22</v>
      </c>
      <c r="P253" s="19" t="s">
        <v>61</v>
      </c>
      <c r="Q253" s="19" t="s">
        <v>219</v>
      </c>
    </row>
    <row r="254" spans="1:17" s="19" customFormat="1" x14ac:dyDescent="0.2">
      <c r="A254" s="19" t="s">
        <v>263</v>
      </c>
      <c r="B254" s="19" t="s">
        <v>74</v>
      </c>
      <c r="D254" s="19">
        <v>11</v>
      </c>
      <c r="E254" s="19" t="s">
        <v>466</v>
      </c>
      <c r="F254" s="19" t="s">
        <v>470</v>
      </c>
      <c r="G254" s="19" t="s">
        <v>133</v>
      </c>
      <c r="H254" s="19" t="s">
        <v>9</v>
      </c>
      <c r="I254" s="20">
        <v>1</v>
      </c>
      <c r="J254" s="21">
        <f t="shared" si="7"/>
        <v>5</v>
      </c>
      <c r="K254" s="34" t="s">
        <v>486</v>
      </c>
      <c r="L254" s="29">
        <f t="shared" si="8"/>
        <v>1250</v>
      </c>
      <c r="M254" s="29"/>
      <c r="N254" s="19">
        <v>1</v>
      </c>
      <c r="O254" s="19" t="s">
        <v>66</v>
      </c>
      <c r="P254" s="19" t="s">
        <v>15</v>
      </c>
    </row>
    <row r="255" spans="1:17" s="19" customFormat="1" x14ac:dyDescent="0.2">
      <c r="A255" s="19" t="s">
        <v>245</v>
      </c>
      <c r="B255" s="19" t="s">
        <v>79</v>
      </c>
      <c r="D255" s="19">
        <v>11</v>
      </c>
      <c r="E255" s="19" t="s">
        <v>466</v>
      </c>
      <c r="F255" s="19" t="s">
        <v>470</v>
      </c>
      <c r="G255" s="19" t="s">
        <v>35</v>
      </c>
      <c r="H255" s="19" t="s">
        <v>9</v>
      </c>
      <c r="I255" s="20">
        <v>1</v>
      </c>
      <c r="J255" s="21">
        <f t="shared" si="7"/>
        <v>5</v>
      </c>
      <c r="K255" s="34" t="s">
        <v>486</v>
      </c>
      <c r="L255" s="29">
        <f t="shared" si="8"/>
        <v>1250</v>
      </c>
      <c r="M255" s="29"/>
      <c r="N255" s="19">
        <v>3</v>
      </c>
      <c r="O255" s="19" t="s">
        <v>10</v>
      </c>
      <c r="P255" s="19" t="s">
        <v>447</v>
      </c>
      <c r="Q255" s="19" t="s">
        <v>210</v>
      </c>
    </row>
    <row r="256" spans="1:17" s="19" customFormat="1" x14ac:dyDescent="0.2">
      <c r="A256" s="19" t="s">
        <v>241</v>
      </c>
      <c r="B256" s="19" t="s">
        <v>90</v>
      </c>
      <c r="D256" s="19">
        <v>11</v>
      </c>
      <c r="E256" s="19" t="s">
        <v>466</v>
      </c>
      <c r="F256" s="19" t="s">
        <v>470</v>
      </c>
      <c r="G256" s="19" t="s">
        <v>25</v>
      </c>
      <c r="H256" s="19" t="s">
        <v>9</v>
      </c>
      <c r="I256" s="20">
        <v>4</v>
      </c>
      <c r="J256" s="21">
        <f t="shared" si="7"/>
        <v>20</v>
      </c>
      <c r="K256" s="34" t="s">
        <v>486</v>
      </c>
      <c r="L256" s="29">
        <f t="shared" si="8"/>
        <v>5000</v>
      </c>
      <c r="M256" s="29"/>
      <c r="N256" s="19">
        <v>0</v>
      </c>
      <c r="O256" s="19" t="s">
        <v>10</v>
      </c>
      <c r="P256" s="19" t="s">
        <v>447</v>
      </c>
    </row>
    <row r="257" spans="1:17" s="19" customFormat="1" x14ac:dyDescent="0.2">
      <c r="A257" s="19" t="s">
        <v>268</v>
      </c>
      <c r="B257" s="19" t="s">
        <v>87</v>
      </c>
      <c r="D257" s="19">
        <v>11</v>
      </c>
      <c r="E257" s="19" t="s">
        <v>466</v>
      </c>
      <c r="F257" s="19" t="s">
        <v>470</v>
      </c>
      <c r="G257" s="19" t="s">
        <v>52</v>
      </c>
      <c r="H257" s="19" t="s">
        <v>9</v>
      </c>
      <c r="I257" s="20">
        <v>1</v>
      </c>
      <c r="J257" s="21">
        <f t="shared" si="7"/>
        <v>5</v>
      </c>
      <c r="K257" s="34" t="s">
        <v>486</v>
      </c>
      <c r="L257" s="29">
        <f t="shared" si="8"/>
        <v>1250</v>
      </c>
      <c r="M257" s="29"/>
      <c r="N257" s="19">
        <v>0</v>
      </c>
      <c r="O257" s="19" t="s">
        <v>22</v>
      </c>
      <c r="P257" s="19" t="s">
        <v>447</v>
      </c>
      <c r="Q257" s="19" t="s">
        <v>220</v>
      </c>
    </row>
    <row r="258" spans="1:17" s="19" customFormat="1" x14ac:dyDescent="0.2">
      <c r="A258" s="19" t="s">
        <v>267</v>
      </c>
      <c r="B258" s="19" t="s">
        <v>97</v>
      </c>
      <c r="D258" s="19">
        <v>11</v>
      </c>
      <c r="E258" s="19" t="s">
        <v>466</v>
      </c>
      <c r="F258" s="19" t="s">
        <v>470</v>
      </c>
      <c r="G258" s="19" t="s">
        <v>53</v>
      </c>
      <c r="H258" s="19" t="s">
        <v>9</v>
      </c>
      <c r="I258" s="20">
        <v>1</v>
      </c>
      <c r="J258" s="21">
        <f t="shared" si="7"/>
        <v>5</v>
      </c>
      <c r="K258" s="34" t="s">
        <v>486</v>
      </c>
      <c r="L258" s="29">
        <f t="shared" si="8"/>
        <v>1250</v>
      </c>
      <c r="M258" s="29"/>
      <c r="N258" s="19">
        <v>0</v>
      </c>
      <c r="O258" s="19" t="s">
        <v>64</v>
      </c>
      <c r="P258" s="19" t="s">
        <v>61</v>
      </c>
      <c r="Q258" s="19" t="s">
        <v>221</v>
      </c>
    </row>
    <row r="259" spans="1:17" s="19" customFormat="1" x14ac:dyDescent="0.2">
      <c r="A259" s="19" t="s">
        <v>264</v>
      </c>
      <c r="B259" s="19" t="s">
        <v>97</v>
      </c>
      <c r="D259" s="19">
        <v>11</v>
      </c>
      <c r="E259" s="19" t="s">
        <v>466</v>
      </c>
      <c r="F259" s="19" t="s">
        <v>470</v>
      </c>
      <c r="G259" s="19" t="s">
        <v>132</v>
      </c>
      <c r="H259" s="19" t="s">
        <v>9</v>
      </c>
      <c r="I259" s="20">
        <v>4</v>
      </c>
      <c r="J259" s="21">
        <f t="shared" si="7"/>
        <v>20</v>
      </c>
      <c r="K259" s="34" t="s">
        <v>484</v>
      </c>
      <c r="L259" s="29">
        <f t="shared" si="8"/>
        <v>5000</v>
      </c>
      <c r="M259" s="29"/>
      <c r="N259" s="19">
        <v>6</v>
      </c>
      <c r="O259" s="19" t="s">
        <v>66</v>
      </c>
      <c r="P259" s="19" t="s">
        <v>60</v>
      </c>
      <c r="Q259" s="19" t="s">
        <v>224</v>
      </c>
    </row>
    <row r="260" spans="1:17" s="19" customFormat="1" x14ac:dyDescent="0.2">
      <c r="A260" s="19" t="s">
        <v>262</v>
      </c>
      <c r="B260" s="19" t="s">
        <v>79</v>
      </c>
      <c r="D260" s="19">
        <v>11</v>
      </c>
      <c r="E260" s="19" t="s">
        <v>466</v>
      </c>
      <c r="F260" s="19" t="s">
        <v>470</v>
      </c>
      <c r="G260" s="19" t="s">
        <v>134</v>
      </c>
      <c r="H260" s="19" t="s">
        <v>9</v>
      </c>
      <c r="I260" s="20">
        <v>5</v>
      </c>
      <c r="J260" s="21">
        <f t="shared" si="7"/>
        <v>25</v>
      </c>
      <c r="K260" s="34" t="s">
        <v>486</v>
      </c>
      <c r="L260" s="29">
        <f t="shared" si="8"/>
        <v>6250</v>
      </c>
      <c r="M260" s="29"/>
      <c r="N260" s="19">
        <v>15</v>
      </c>
      <c r="O260" s="19" t="s">
        <v>10</v>
      </c>
      <c r="P260" s="19" t="s">
        <v>61</v>
      </c>
    </row>
    <row r="261" spans="1:17" s="19" customFormat="1" x14ac:dyDescent="0.2">
      <c r="A261" s="19" t="s">
        <v>266</v>
      </c>
      <c r="B261" s="19" t="s">
        <v>74</v>
      </c>
      <c r="D261" s="19">
        <v>11</v>
      </c>
      <c r="E261" s="19" t="s">
        <v>466</v>
      </c>
      <c r="F261" s="19" t="s">
        <v>470</v>
      </c>
      <c r="G261" s="19" t="s">
        <v>129</v>
      </c>
      <c r="H261" s="19" t="s">
        <v>9</v>
      </c>
      <c r="I261" s="20">
        <v>1</v>
      </c>
      <c r="J261" s="21">
        <f t="shared" si="7"/>
        <v>5</v>
      </c>
      <c r="K261" s="34" t="s">
        <v>486</v>
      </c>
      <c r="L261" s="29">
        <f t="shared" si="8"/>
        <v>1250</v>
      </c>
      <c r="M261" s="29"/>
      <c r="N261" s="19">
        <v>3</v>
      </c>
      <c r="O261" s="19" t="s">
        <v>55</v>
      </c>
      <c r="P261" s="19" t="s">
        <v>61</v>
      </c>
      <c r="Q261" s="19" t="s">
        <v>223</v>
      </c>
    </row>
    <row r="262" spans="1:17" s="19" customFormat="1" x14ac:dyDescent="0.2">
      <c r="A262" s="19" t="s">
        <v>448</v>
      </c>
      <c r="B262" s="19" t="s">
        <v>74</v>
      </c>
      <c r="D262" s="19">
        <v>11</v>
      </c>
      <c r="E262" s="19" t="s">
        <v>466</v>
      </c>
      <c r="F262" s="19" t="s">
        <v>470</v>
      </c>
      <c r="G262" s="19" t="s">
        <v>33</v>
      </c>
      <c r="H262" s="19" t="s">
        <v>9</v>
      </c>
      <c r="I262" s="20">
        <v>1</v>
      </c>
      <c r="J262" s="21">
        <f t="shared" si="7"/>
        <v>5</v>
      </c>
      <c r="K262" s="34" t="s">
        <v>486</v>
      </c>
      <c r="L262" s="29">
        <f t="shared" si="8"/>
        <v>1250</v>
      </c>
      <c r="M262" s="29"/>
      <c r="N262" s="19">
        <v>2</v>
      </c>
      <c r="O262" s="19" t="s">
        <v>10</v>
      </c>
      <c r="P262" s="19" t="s">
        <v>447</v>
      </c>
      <c r="Q262" s="19" t="s">
        <v>209</v>
      </c>
    </row>
    <row r="263" spans="1:17" s="19" customFormat="1" x14ac:dyDescent="0.2">
      <c r="A263" s="19" t="s">
        <v>252</v>
      </c>
      <c r="B263" s="19" t="s">
        <v>74</v>
      </c>
      <c r="D263" s="19">
        <v>11</v>
      </c>
      <c r="E263" s="19" t="s">
        <v>466</v>
      </c>
      <c r="F263" s="19" t="s">
        <v>470</v>
      </c>
      <c r="G263" s="19" t="s">
        <v>48</v>
      </c>
      <c r="H263" s="19" t="s">
        <v>9</v>
      </c>
      <c r="I263" s="20">
        <v>3</v>
      </c>
      <c r="J263" s="21">
        <f t="shared" si="7"/>
        <v>15</v>
      </c>
      <c r="K263" s="34" t="s">
        <v>486</v>
      </c>
      <c r="L263" s="29">
        <f t="shared" si="8"/>
        <v>3750</v>
      </c>
      <c r="M263" s="29"/>
      <c r="N263" s="19">
        <v>9</v>
      </c>
      <c r="O263" s="19" t="s">
        <v>30</v>
      </c>
      <c r="P263" s="19" t="s">
        <v>447</v>
      </c>
      <c r="Q263" s="19" t="s">
        <v>216</v>
      </c>
    </row>
    <row r="264" spans="1:17" s="19" customFormat="1" x14ac:dyDescent="0.2">
      <c r="A264" s="19" t="s">
        <v>365</v>
      </c>
      <c r="B264" s="19" t="s">
        <v>87</v>
      </c>
      <c r="D264" s="19">
        <v>18</v>
      </c>
      <c r="E264" s="19" t="s">
        <v>466</v>
      </c>
      <c r="F264" s="19" t="s">
        <v>470</v>
      </c>
      <c r="G264" s="19" t="s">
        <v>36</v>
      </c>
      <c r="H264" s="19" t="s">
        <v>9</v>
      </c>
      <c r="I264" s="20">
        <v>1</v>
      </c>
      <c r="J264" s="21">
        <f t="shared" si="7"/>
        <v>5</v>
      </c>
      <c r="K264" s="34" t="s">
        <v>486</v>
      </c>
      <c r="L264" s="29">
        <f t="shared" si="8"/>
        <v>1250</v>
      </c>
      <c r="M264" s="29"/>
      <c r="N264" s="19">
        <v>0</v>
      </c>
      <c r="O264" s="19" t="s">
        <v>10</v>
      </c>
      <c r="P264" s="19" t="s">
        <v>447</v>
      </c>
    </row>
    <row r="265" spans="1:17" s="19" customFormat="1" x14ac:dyDescent="0.2">
      <c r="A265" s="19" t="s">
        <v>361</v>
      </c>
      <c r="B265" s="19" t="s">
        <v>87</v>
      </c>
      <c r="D265" s="19">
        <v>18</v>
      </c>
      <c r="E265" s="19" t="s">
        <v>466</v>
      </c>
      <c r="F265" s="19" t="s">
        <v>470</v>
      </c>
      <c r="G265" s="19" t="s">
        <v>29</v>
      </c>
      <c r="H265" s="19" t="s">
        <v>9</v>
      </c>
      <c r="I265" s="20">
        <v>7</v>
      </c>
      <c r="J265" s="21">
        <f t="shared" si="7"/>
        <v>35</v>
      </c>
      <c r="K265" s="34" t="s">
        <v>486</v>
      </c>
      <c r="L265" s="29">
        <f t="shared" si="8"/>
        <v>8750</v>
      </c>
      <c r="M265" s="29"/>
      <c r="N265" s="19">
        <v>3</v>
      </c>
      <c r="O265" s="19" t="s">
        <v>10</v>
      </c>
      <c r="P265" s="19" t="s">
        <v>61</v>
      </c>
      <c r="Q265" s="19" t="s">
        <v>139</v>
      </c>
    </row>
    <row r="266" spans="1:17" s="19" customFormat="1" x14ac:dyDescent="0.2">
      <c r="A266" s="19" t="s">
        <v>364</v>
      </c>
      <c r="B266" s="19" t="s">
        <v>79</v>
      </c>
      <c r="D266" s="19">
        <v>18</v>
      </c>
      <c r="E266" s="19" t="s">
        <v>466</v>
      </c>
      <c r="F266" s="19" t="s">
        <v>470</v>
      </c>
      <c r="G266" s="19" t="s">
        <v>35</v>
      </c>
      <c r="H266" s="19" t="s">
        <v>9</v>
      </c>
      <c r="I266" s="20">
        <v>1</v>
      </c>
      <c r="J266" s="21">
        <f t="shared" si="7"/>
        <v>5</v>
      </c>
      <c r="K266" s="34" t="s">
        <v>486</v>
      </c>
      <c r="L266" s="29">
        <f t="shared" si="8"/>
        <v>1250</v>
      </c>
      <c r="M266" s="29"/>
      <c r="N266" s="19">
        <v>1</v>
      </c>
      <c r="O266" s="19" t="s">
        <v>57</v>
      </c>
      <c r="P266" s="19" t="s">
        <v>447</v>
      </c>
      <c r="Q266" s="19" t="s">
        <v>355</v>
      </c>
    </row>
    <row r="267" spans="1:17" s="19" customFormat="1" x14ac:dyDescent="0.2">
      <c r="A267" s="19" t="s">
        <v>357</v>
      </c>
      <c r="B267" s="19" t="s">
        <v>97</v>
      </c>
      <c r="D267" s="19">
        <v>18</v>
      </c>
      <c r="E267" s="19" t="s">
        <v>466</v>
      </c>
      <c r="F267" s="19" t="s">
        <v>470</v>
      </c>
      <c r="G267" s="19" t="s">
        <v>37</v>
      </c>
      <c r="H267" s="19" t="s">
        <v>9</v>
      </c>
      <c r="I267" s="20">
        <v>2</v>
      </c>
      <c r="J267" s="21">
        <f t="shared" si="7"/>
        <v>10</v>
      </c>
      <c r="K267" s="34" t="s">
        <v>486</v>
      </c>
      <c r="L267" s="29">
        <f t="shared" si="8"/>
        <v>2500</v>
      </c>
      <c r="M267" s="29"/>
      <c r="N267" s="19">
        <v>10</v>
      </c>
      <c r="O267" s="19" t="s">
        <v>57</v>
      </c>
      <c r="P267" s="19" t="s">
        <v>60</v>
      </c>
    </row>
    <row r="268" spans="1:17" s="19" customFormat="1" x14ac:dyDescent="0.2">
      <c r="A268" s="19" t="s">
        <v>358</v>
      </c>
      <c r="B268" s="19" t="s">
        <v>87</v>
      </c>
      <c r="D268" s="19">
        <v>18</v>
      </c>
      <c r="E268" s="19" t="s">
        <v>466</v>
      </c>
      <c r="F268" s="19" t="s">
        <v>470</v>
      </c>
      <c r="G268" s="19" t="s">
        <v>21</v>
      </c>
      <c r="H268" s="19" t="s">
        <v>9</v>
      </c>
      <c r="I268" s="20">
        <v>1</v>
      </c>
      <c r="J268" s="21">
        <f t="shared" si="7"/>
        <v>5</v>
      </c>
      <c r="K268" s="34" t="s">
        <v>486</v>
      </c>
      <c r="L268" s="29">
        <f t="shared" si="8"/>
        <v>1250</v>
      </c>
      <c r="M268" s="29"/>
      <c r="N268" s="19">
        <v>4</v>
      </c>
      <c r="O268" s="19" t="s">
        <v>66</v>
      </c>
      <c r="P268" s="19" t="s">
        <v>447</v>
      </c>
      <c r="Q268" s="19" t="s">
        <v>351</v>
      </c>
    </row>
    <row r="269" spans="1:17" s="19" customFormat="1" x14ac:dyDescent="0.2">
      <c r="A269" s="19" t="s">
        <v>358</v>
      </c>
      <c r="B269" s="19" t="s">
        <v>87</v>
      </c>
      <c r="D269" s="19">
        <v>18</v>
      </c>
      <c r="E269" s="19" t="s">
        <v>466</v>
      </c>
      <c r="F269" s="19" t="s">
        <v>470</v>
      </c>
      <c r="G269" s="19" t="s">
        <v>23</v>
      </c>
      <c r="H269" s="19" t="s">
        <v>9</v>
      </c>
      <c r="I269" s="20">
        <v>2</v>
      </c>
      <c r="J269" s="21">
        <f t="shared" si="7"/>
        <v>10</v>
      </c>
      <c r="K269" s="34" t="s">
        <v>486</v>
      </c>
      <c r="L269" s="29">
        <f t="shared" si="8"/>
        <v>2500</v>
      </c>
      <c r="M269" s="29"/>
      <c r="N269" s="19">
        <v>4</v>
      </c>
      <c r="O269" s="19" t="s">
        <v>57</v>
      </c>
      <c r="P269" s="19" t="s">
        <v>447</v>
      </c>
    </row>
    <row r="270" spans="1:17" s="19" customFormat="1" x14ac:dyDescent="0.2">
      <c r="A270" s="19" t="s">
        <v>356</v>
      </c>
      <c r="B270" s="19" t="s">
        <v>81</v>
      </c>
      <c r="D270" s="19">
        <v>18</v>
      </c>
      <c r="E270" s="19" t="s">
        <v>466</v>
      </c>
      <c r="F270" s="19" t="s">
        <v>470</v>
      </c>
      <c r="G270" s="19" t="s">
        <v>13</v>
      </c>
      <c r="H270" s="19" t="s">
        <v>9</v>
      </c>
      <c r="I270" s="20">
        <v>2</v>
      </c>
      <c r="J270" s="21">
        <f t="shared" si="7"/>
        <v>10</v>
      </c>
      <c r="K270" s="34" t="s">
        <v>486</v>
      </c>
      <c r="L270" s="29">
        <f t="shared" si="8"/>
        <v>2500</v>
      </c>
      <c r="M270" s="29"/>
      <c r="N270" s="19">
        <v>12</v>
      </c>
      <c r="O270" s="19" t="s">
        <v>10</v>
      </c>
      <c r="P270" s="19" t="s">
        <v>447</v>
      </c>
    </row>
    <row r="271" spans="1:17" s="19" customFormat="1" x14ac:dyDescent="0.2">
      <c r="A271" s="19" t="s">
        <v>363</v>
      </c>
      <c r="B271" s="19" t="s">
        <v>74</v>
      </c>
      <c r="D271" s="19">
        <v>18</v>
      </c>
      <c r="E271" s="19" t="s">
        <v>466</v>
      </c>
      <c r="F271" s="19" t="s">
        <v>470</v>
      </c>
      <c r="G271" s="19" t="s">
        <v>34</v>
      </c>
      <c r="H271" s="19" t="s">
        <v>9</v>
      </c>
      <c r="I271" s="20">
        <v>1</v>
      </c>
      <c r="J271" s="21">
        <f t="shared" si="7"/>
        <v>5</v>
      </c>
      <c r="K271" s="34" t="s">
        <v>486</v>
      </c>
      <c r="L271" s="29">
        <f t="shared" si="8"/>
        <v>1250</v>
      </c>
      <c r="M271" s="29"/>
      <c r="N271" s="19">
        <v>1</v>
      </c>
      <c r="O271" s="19" t="s">
        <v>22</v>
      </c>
      <c r="P271" s="19" t="s">
        <v>447</v>
      </c>
    </row>
    <row r="272" spans="1:17" s="19" customFormat="1" x14ac:dyDescent="0.2">
      <c r="A272" s="19" t="s">
        <v>410</v>
      </c>
      <c r="B272" s="19" t="s">
        <v>87</v>
      </c>
      <c r="D272" s="19">
        <v>25</v>
      </c>
      <c r="E272" s="19" t="s">
        <v>466</v>
      </c>
      <c r="F272" s="19" t="s">
        <v>470</v>
      </c>
      <c r="G272" s="19" t="s">
        <v>18</v>
      </c>
      <c r="H272" s="19" t="s">
        <v>9</v>
      </c>
      <c r="I272" s="21">
        <v>1</v>
      </c>
      <c r="J272" s="21">
        <f t="shared" si="7"/>
        <v>5</v>
      </c>
      <c r="K272" s="34" t="s">
        <v>486</v>
      </c>
      <c r="L272" s="29">
        <f t="shared" si="8"/>
        <v>1250</v>
      </c>
      <c r="M272" s="29"/>
      <c r="N272" s="19">
        <v>0</v>
      </c>
      <c r="O272" s="19" t="s">
        <v>55</v>
      </c>
      <c r="P272" s="19" t="s">
        <v>447</v>
      </c>
      <c r="Q272" s="19" t="s">
        <v>65</v>
      </c>
    </row>
    <row r="273" spans="1:17" s="19" customFormat="1" x14ac:dyDescent="0.2">
      <c r="A273" s="19" t="s">
        <v>413</v>
      </c>
      <c r="B273" s="19" t="s">
        <v>74</v>
      </c>
      <c r="D273" s="19">
        <v>25</v>
      </c>
      <c r="E273" s="19" t="s">
        <v>466</v>
      </c>
      <c r="F273" s="19" t="s">
        <v>470</v>
      </c>
      <c r="G273" s="19" t="s">
        <v>23</v>
      </c>
      <c r="H273" s="19" t="s">
        <v>9</v>
      </c>
      <c r="I273" s="21">
        <v>1</v>
      </c>
      <c r="J273" s="21">
        <f t="shared" si="7"/>
        <v>5</v>
      </c>
      <c r="K273" s="34" t="s">
        <v>486</v>
      </c>
      <c r="L273" s="29">
        <f t="shared" si="8"/>
        <v>1250</v>
      </c>
      <c r="M273" s="29"/>
      <c r="N273" s="19">
        <v>1</v>
      </c>
      <c r="O273" s="19" t="s">
        <v>22</v>
      </c>
      <c r="P273" s="19" t="s">
        <v>61</v>
      </c>
      <c r="Q273" s="19" t="s">
        <v>65</v>
      </c>
    </row>
    <row r="274" spans="1:17" s="19" customFormat="1" x14ac:dyDescent="0.2">
      <c r="A274" s="19" t="s">
        <v>412</v>
      </c>
      <c r="B274" s="19" t="s">
        <v>87</v>
      </c>
      <c r="D274" s="19">
        <v>25</v>
      </c>
      <c r="E274" s="19" t="s">
        <v>466</v>
      </c>
      <c r="F274" s="19" t="s">
        <v>470</v>
      </c>
      <c r="G274" s="19" t="s">
        <v>20</v>
      </c>
      <c r="H274" s="19" t="s">
        <v>9</v>
      </c>
      <c r="I274" s="21">
        <v>1</v>
      </c>
      <c r="J274" s="21">
        <f t="shared" si="7"/>
        <v>5</v>
      </c>
      <c r="K274" s="34" t="s">
        <v>486</v>
      </c>
      <c r="L274" s="29">
        <f t="shared" si="8"/>
        <v>1250</v>
      </c>
      <c r="M274" s="29"/>
      <c r="N274" s="19">
        <v>2</v>
      </c>
      <c r="O274" s="19" t="s">
        <v>22</v>
      </c>
      <c r="P274" s="19" t="s">
        <v>61</v>
      </c>
    </row>
    <row r="275" spans="1:17" s="19" customFormat="1" x14ac:dyDescent="0.2">
      <c r="A275" s="19" t="s">
        <v>7</v>
      </c>
      <c r="B275" s="19" t="s">
        <v>73</v>
      </c>
      <c r="D275" s="19">
        <v>3</v>
      </c>
      <c r="E275" s="19" t="s">
        <v>465</v>
      </c>
      <c r="F275" s="19" t="s">
        <v>470</v>
      </c>
      <c r="G275" s="19" t="s">
        <v>8</v>
      </c>
      <c r="H275" s="19" t="s">
        <v>9</v>
      </c>
      <c r="I275" s="20">
        <v>1</v>
      </c>
      <c r="J275" s="21">
        <f t="shared" si="7"/>
        <v>5</v>
      </c>
      <c r="K275" s="34" t="s">
        <v>486</v>
      </c>
      <c r="L275" s="29">
        <f t="shared" si="8"/>
        <v>1250</v>
      </c>
      <c r="M275" s="29"/>
      <c r="N275" s="19">
        <v>0</v>
      </c>
      <c r="O275" s="19" t="s">
        <v>10</v>
      </c>
      <c r="P275" s="19" t="s">
        <v>447</v>
      </c>
    </row>
    <row r="276" spans="1:17" s="19" customFormat="1" x14ac:dyDescent="0.2">
      <c r="A276" s="19" t="s">
        <v>122</v>
      </c>
      <c r="B276" s="19" t="s">
        <v>76</v>
      </c>
      <c r="D276" s="19">
        <v>8</v>
      </c>
      <c r="E276" s="19" t="s">
        <v>465</v>
      </c>
      <c r="F276" s="19" t="s">
        <v>470</v>
      </c>
      <c r="G276" s="19" t="s">
        <v>8</v>
      </c>
      <c r="H276" s="19" t="s">
        <v>9</v>
      </c>
      <c r="I276" s="20">
        <v>1</v>
      </c>
      <c r="J276" s="21">
        <f t="shared" si="7"/>
        <v>5</v>
      </c>
      <c r="K276" s="34" t="s">
        <v>486</v>
      </c>
      <c r="L276" s="29">
        <f t="shared" si="8"/>
        <v>1250</v>
      </c>
      <c r="M276" s="29"/>
      <c r="N276" s="19">
        <v>0</v>
      </c>
      <c r="O276" s="19" t="s">
        <v>10</v>
      </c>
      <c r="P276" s="19" t="s">
        <v>60</v>
      </c>
      <c r="Q276" s="19" t="s">
        <v>123</v>
      </c>
    </row>
    <row r="277" spans="1:17" s="19" customFormat="1" x14ac:dyDescent="0.2">
      <c r="A277" s="19" t="s">
        <v>125</v>
      </c>
      <c r="B277" s="19" t="s">
        <v>77</v>
      </c>
      <c r="D277" s="19">
        <v>9</v>
      </c>
      <c r="E277" s="19" t="s">
        <v>465</v>
      </c>
      <c r="F277" s="19" t="s">
        <v>470</v>
      </c>
      <c r="G277" s="19" t="s">
        <v>8</v>
      </c>
      <c r="H277" s="19" t="s">
        <v>9</v>
      </c>
      <c r="I277" s="20">
        <v>1</v>
      </c>
      <c r="J277" s="21">
        <f t="shared" si="7"/>
        <v>5</v>
      </c>
      <c r="K277" s="34" t="s">
        <v>484</v>
      </c>
      <c r="L277" s="29">
        <f t="shared" si="8"/>
        <v>1250</v>
      </c>
      <c r="M277" s="29"/>
      <c r="N277" s="19">
        <v>1</v>
      </c>
      <c r="O277" s="19" t="s">
        <v>10</v>
      </c>
      <c r="P277" s="19" t="s">
        <v>60</v>
      </c>
      <c r="Q277" s="19" t="s">
        <v>124</v>
      </c>
    </row>
    <row r="278" spans="1:17" s="19" customFormat="1" x14ac:dyDescent="0.2">
      <c r="A278" s="19" t="s">
        <v>176</v>
      </c>
      <c r="B278" s="19" t="s">
        <v>87</v>
      </c>
      <c r="D278" s="19">
        <v>10</v>
      </c>
      <c r="E278" s="19" t="s">
        <v>465</v>
      </c>
      <c r="F278" s="19" t="s">
        <v>470</v>
      </c>
      <c r="G278" s="19" t="s">
        <v>50</v>
      </c>
      <c r="H278" s="19" t="s">
        <v>9</v>
      </c>
      <c r="I278" s="20">
        <v>2</v>
      </c>
      <c r="J278" s="21">
        <f t="shared" si="7"/>
        <v>10</v>
      </c>
      <c r="K278" s="34" t="s">
        <v>486</v>
      </c>
      <c r="L278" s="29">
        <f t="shared" si="8"/>
        <v>2500</v>
      </c>
      <c r="M278" s="29"/>
      <c r="N278" s="19">
        <v>1</v>
      </c>
      <c r="O278" s="19" t="s">
        <v>30</v>
      </c>
      <c r="P278" s="22" t="s">
        <v>15</v>
      </c>
      <c r="Q278" s="22" t="s">
        <v>145</v>
      </c>
    </row>
    <row r="279" spans="1:17" s="19" customFormat="1" x14ac:dyDescent="0.2">
      <c r="A279" s="19" t="s">
        <v>170</v>
      </c>
      <c r="B279" s="19" t="s">
        <v>79</v>
      </c>
      <c r="D279" s="19">
        <v>10</v>
      </c>
      <c r="E279" s="19" t="s">
        <v>465</v>
      </c>
      <c r="F279" s="19" t="s">
        <v>470</v>
      </c>
      <c r="G279" s="19" t="s">
        <v>40</v>
      </c>
      <c r="H279" s="19" t="s">
        <v>9</v>
      </c>
      <c r="I279" s="20">
        <v>1</v>
      </c>
      <c r="J279" s="21">
        <f t="shared" si="7"/>
        <v>5</v>
      </c>
      <c r="K279" s="34" t="s">
        <v>486</v>
      </c>
      <c r="L279" s="29">
        <f t="shared" si="8"/>
        <v>1250</v>
      </c>
      <c r="M279" s="29"/>
      <c r="N279" s="19">
        <v>4</v>
      </c>
      <c r="O279" s="19" t="s">
        <v>55</v>
      </c>
      <c r="P279" s="22" t="s">
        <v>15</v>
      </c>
    </row>
    <row r="280" spans="1:17" s="19" customFormat="1" x14ac:dyDescent="0.2">
      <c r="A280" s="19" t="s">
        <v>154</v>
      </c>
      <c r="B280" s="19" t="s">
        <v>87</v>
      </c>
      <c r="D280" s="19">
        <v>10</v>
      </c>
      <c r="E280" s="19" t="s">
        <v>465</v>
      </c>
      <c r="F280" s="19" t="s">
        <v>470</v>
      </c>
      <c r="G280" s="19" t="s">
        <v>102</v>
      </c>
      <c r="H280" s="19" t="s">
        <v>9</v>
      </c>
      <c r="I280" s="20">
        <v>2</v>
      </c>
      <c r="J280" s="21">
        <f t="shared" si="7"/>
        <v>10</v>
      </c>
      <c r="K280" s="34" t="s">
        <v>486</v>
      </c>
      <c r="L280" s="29">
        <f t="shared" si="8"/>
        <v>2500</v>
      </c>
      <c r="M280" s="29"/>
      <c r="N280" s="19">
        <v>3</v>
      </c>
      <c r="O280" s="19" t="s">
        <v>10</v>
      </c>
      <c r="P280" s="22" t="s">
        <v>447</v>
      </c>
      <c r="Q280" s="22" t="s">
        <v>139</v>
      </c>
    </row>
    <row r="281" spans="1:17" s="19" customFormat="1" hidden="1" x14ac:dyDescent="0.2">
      <c r="A281" s="19" t="s">
        <v>156</v>
      </c>
      <c r="B281" s="19" t="s">
        <v>90</v>
      </c>
      <c r="D281" s="19">
        <v>10</v>
      </c>
      <c r="E281" s="19" t="s">
        <v>465</v>
      </c>
      <c r="F281" s="22" t="s">
        <v>471</v>
      </c>
      <c r="G281" s="19" t="s">
        <v>13</v>
      </c>
      <c r="H281" s="19" t="s">
        <v>9</v>
      </c>
      <c r="I281" s="20">
        <v>6</v>
      </c>
      <c r="J281" s="20"/>
      <c r="K281" s="34"/>
      <c r="L281" s="29">
        <f t="shared" si="8"/>
        <v>7500</v>
      </c>
      <c r="M281" s="29"/>
      <c r="N281" s="19">
        <v>23</v>
      </c>
      <c r="O281" s="19" t="s">
        <v>10</v>
      </c>
      <c r="P281" s="22" t="s">
        <v>60</v>
      </c>
      <c r="Q281" s="22" t="s">
        <v>124</v>
      </c>
    </row>
    <row r="282" spans="1:17" s="19" customFormat="1" hidden="1" x14ac:dyDescent="0.2">
      <c r="A282" s="19" t="s">
        <v>173</v>
      </c>
      <c r="B282" s="19" t="s">
        <v>90</v>
      </c>
      <c r="D282" s="19">
        <v>10</v>
      </c>
      <c r="E282" s="19" t="s">
        <v>465</v>
      </c>
      <c r="F282" s="22" t="s">
        <v>471</v>
      </c>
      <c r="G282" s="19" t="s">
        <v>44</v>
      </c>
      <c r="H282" s="19" t="s">
        <v>9</v>
      </c>
      <c r="I282" s="20">
        <v>1</v>
      </c>
      <c r="J282" s="20"/>
      <c r="K282" s="35"/>
      <c r="L282" s="29">
        <f t="shared" si="8"/>
        <v>1250</v>
      </c>
      <c r="M282" s="29"/>
      <c r="N282" s="19">
        <v>0</v>
      </c>
      <c r="O282" s="19" t="s">
        <v>22</v>
      </c>
      <c r="P282" s="22" t="s">
        <v>447</v>
      </c>
    </row>
    <row r="283" spans="1:17" s="19" customFormat="1" x14ac:dyDescent="0.2">
      <c r="A283" s="19" t="s">
        <v>341</v>
      </c>
      <c r="B283" s="19" t="s">
        <v>74</v>
      </c>
      <c r="D283" s="19">
        <v>16</v>
      </c>
      <c r="E283" s="19" t="s">
        <v>465</v>
      </c>
      <c r="F283" s="19" t="s">
        <v>470</v>
      </c>
      <c r="G283" s="19" t="s">
        <v>26</v>
      </c>
      <c r="H283" s="19" t="s">
        <v>9</v>
      </c>
      <c r="I283" s="20">
        <v>1</v>
      </c>
      <c r="J283" s="21">
        <f t="shared" ref="J283:J311" si="9">I283*5</f>
        <v>5</v>
      </c>
      <c r="K283" s="34" t="s">
        <v>486</v>
      </c>
      <c r="L283" s="29">
        <f t="shared" si="8"/>
        <v>1250</v>
      </c>
      <c r="M283" s="29"/>
      <c r="N283" s="19">
        <v>2</v>
      </c>
      <c r="O283" s="19" t="s">
        <v>10</v>
      </c>
      <c r="P283" s="19" t="s">
        <v>60</v>
      </c>
      <c r="Q283" s="19" t="s">
        <v>333</v>
      </c>
    </row>
    <row r="284" spans="1:17" s="19" customFormat="1" x14ac:dyDescent="0.2">
      <c r="A284" s="19" t="s">
        <v>340</v>
      </c>
      <c r="B284" s="19" t="s">
        <v>79</v>
      </c>
      <c r="D284" s="19">
        <v>16</v>
      </c>
      <c r="E284" s="19" t="s">
        <v>465</v>
      </c>
      <c r="F284" s="19" t="s">
        <v>470</v>
      </c>
      <c r="G284" s="19" t="s">
        <v>25</v>
      </c>
      <c r="H284" s="19" t="s">
        <v>9</v>
      </c>
      <c r="I284" s="20">
        <v>14</v>
      </c>
      <c r="J284" s="21">
        <f t="shared" si="9"/>
        <v>70</v>
      </c>
      <c r="K284" s="34" t="s">
        <v>486</v>
      </c>
      <c r="L284" s="29">
        <f t="shared" si="8"/>
        <v>17500</v>
      </c>
      <c r="M284" s="29"/>
      <c r="N284" s="19">
        <v>0</v>
      </c>
      <c r="O284" s="19" t="s">
        <v>10</v>
      </c>
      <c r="P284" s="19" t="s">
        <v>61</v>
      </c>
      <c r="Q284" s="19" t="s">
        <v>332</v>
      </c>
    </row>
    <row r="285" spans="1:17" s="19" customFormat="1" x14ac:dyDescent="0.2">
      <c r="A285" s="19" t="s">
        <v>336</v>
      </c>
      <c r="B285" s="19" t="s">
        <v>90</v>
      </c>
      <c r="D285" s="19">
        <v>16</v>
      </c>
      <c r="E285" s="19" t="s">
        <v>465</v>
      </c>
      <c r="F285" s="19" t="s">
        <v>470</v>
      </c>
      <c r="G285" s="19" t="s">
        <v>18</v>
      </c>
      <c r="H285" s="19" t="s">
        <v>9</v>
      </c>
      <c r="I285" s="20">
        <v>1</v>
      </c>
      <c r="J285" s="21">
        <f t="shared" si="9"/>
        <v>5</v>
      </c>
      <c r="K285" s="34" t="s">
        <v>484</v>
      </c>
      <c r="L285" s="29">
        <f t="shared" si="8"/>
        <v>1250</v>
      </c>
      <c r="M285" s="29"/>
      <c r="N285" s="19">
        <v>0</v>
      </c>
      <c r="O285" s="19" t="s">
        <v>22</v>
      </c>
      <c r="P285" s="19" t="s">
        <v>61</v>
      </c>
      <c r="Q285" s="19" t="s">
        <v>331</v>
      </c>
    </row>
    <row r="286" spans="1:17" s="19" customFormat="1" x14ac:dyDescent="0.2">
      <c r="A286" s="19" t="s">
        <v>336</v>
      </c>
      <c r="B286" s="19" t="s">
        <v>90</v>
      </c>
      <c r="D286" s="19">
        <v>16</v>
      </c>
      <c r="E286" s="19" t="s">
        <v>465</v>
      </c>
      <c r="F286" s="19" t="s">
        <v>470</v>
      </c>
      <c r="G286" s="19" t="s">
        <v>20</v>
      </c>
      <c r="H286" s="19" t="s">
        <v>9</v>
      </c>
      <c r="I286" s="20">
        <v>1</v>
      </c>
      <c r="J286" s="21">
        <f t="shared" si="9"/>
        <v>5</v>
      </c>
      <c r="K286" s="34" t="s">
        <v>484</v>
      </c>
      <c r="L286" s="29">
        <f t="shared" si="8"/>
        <v>1250</v>
      </c>
      <c r="M286" s="29"/>
      <c r="N286" s="19">
        <v>0</v>
      </c>
      <c r="O286" s="19" t="s">
        <v>22</v>
      </c>
      <c r="P286" s="19" t="s">
        <v>61</v>
      </c>
      <c r="Q286" s="19" t="s">
        <v>331</v>
      </c>
    </row>
    <row r="287" spans="1:17" s="19" customFormat="1" x14ac:dyDescent="0.2">
      <c r="A287" s="19" t="s">
        <v>346</v>
      </c>
      <c r="B287" s="19" t="s">
        <v>90</v>
      </c>
      <c r="D287" s="19">
        <v>17</v>
      </c>
      <c r="E287" s="19" t="s">
        <v>465</v>
      </c>
      <c r="F287" s="19" t="s">
        <v>470</v>
      </c>
      <c r="G287" s="19" t="s">
        <v>20</v>
      </c>
      <c r="H287" s="19" t="s">
        <v>9</v>
      </c>
      <c r="I287" s="20">
        <v>1</v>
      </c>
      <c r="J287" s="21">
        <f t="shared" si="9"/>
        <v>5</v>
      </c>
      <c r="K287" s="34" t="s">
        <v>486</v>
      </c>
      <c r="L287" s="29">
        <f t="shared" si="8"/>
        <v>1250</v>
      </c>
      <c r="M287" s="29"/>
      <c r="N287" s="19">
        <v>0</v>
      </c>
      <c r="O287" s="19" t="s">
        <v>55</v>
      </c>
      <c r="P287" s="19" t="s">
        <v>61</v>
      </c>
    </row>
    <row r="288" spans="1:17" s="19" customFormat="1" x14ac:dyDescent="0.2">
      <c r="A288" s="19" t="s">
        <v>388</v>
      </c>
      <c r="B288" s="19" t="s">
        <v>87</v>
      </c>
      <c r="D288" s="19">
        <v>22</v>
      </c>
      <c r="E288" s="19" t="s">
        <v>465</v>
      </c>
      <c r="F288" s="19" t="s">
        <v>470</v>
      </c>
      <c r="G288" s="19" t="s">
        <v>13</v>
      </c>
      <c r="H288" s="19" t="s">
        <v>9</v>
      </c>
      <c r="I288" s="20">
        <v>1</v>
      </c>
      <c r="J288" s="21">
        <f t="shared" si="9"/>
        <v>5</v>
      </c>
      <c r="K288" s="34" t="s">
        <v>486</v>
      </c>
      <c r="L288" s="29">
        <f t="shared" si="8"/>
        <v>1250</v>
      </c>
      <c r="M288" s="29"/>
      <c r="N288" s="19">
        <v>1</v>
      </c>
      <c r="O288" s="19" t="s">
        <v>10</v>
      </c>
      <c r="P288" s="19" t="s">
        <v>60</v>
      </c>
      <c r="Q288" s="19" t="s">
        <v>124</v>
      </c>
    </row>
    <row r="289" spans="1:17" s="19" customFormat="1" x14ac:dyDescent="0.2">
      <c r="A289" s="19" t="s">
        <v>386</v>
      </c>
      <c r="B289" s="19" t="s">
        <v>387</v>
      </c>
      <c r="D289" s="19">
        <v>22</v>
      </c>
      <c r="E289" s="19" t="s">
        <v>465</v>
      </c>
      <c r="F289" s="19" t="s">
        <v>470</v>
      </c>
      <c r="G289" s="19" t="s">
        <v>8</v>
      </c>
      <c r="H289" s="19" t="s">
        <v>9</v>
      </c>
      <c r="I289" s="20">
        <v>1</v>
      </c>
      <c r="J289" s="21">
        <f t="shared" si="9"/>
        <v>5</v>
      </c>
      <c r="K289" s="34" t="s">
        <v>486</v>
      </c>
      <c r="L289" s="29">
        <f t="shared" si="8"/>
        <v>1250</v>
      </c>
      <c r="M289" s="29"/>
      <c r="N289" s="19">
        <v>1</v>
      </c>
      <c r="O289" s="19" t="s">
        <v>66</v>
      </c>
      <c r="P289" s="19" t="s">
        <v>60</v>
      </c>
      <c r="Q289" s="19" t="s">
        <v>151</v>
      </c>
    </row>
    <row r="290" spans="1:17" s="19" customFormat="1" x14ac:dyDescent="0.2">
      <c r="A290" s="19" t="s">
        <v>405</v>
      </c>
      <c r="B290" s="19" t="s">
        <v>113</v>
      </c>
      <c r="D290" s="19">
        <v>23</v>
      </c>
      <c r="E290" s="19" t="s">
        <v>465</v>
      </c>
      <c r="F290" s="19" t="s">
        <v>470</v>
      </c>
      <c r="G290" s="19" t="s">
        <v>34</v>
      </c>
      <c r="H290" s="19" t="s">
        <v>9</v>
      </c>
      <c r="I290" s="21">
        <v>1</v>
      </c>
      <c r="J290" s="21">
        <f t="shared" si="9"/>
        <v>5</v>
      </c>
      <c r="K290" s="34" t="s">
        <v>484</v>
      </c>
      <c r="L290" s="29">
        <f t="shared" si="8"/>
        <v>1250</v>
      </c>
      <c r="M290" s="29"/>
      <c r="N290" s="19">
        <v>3</v>
      </c>
      <c r="O290" s="19" t="s">
        <v>66</v>
      </c>
      <c r="P290" s="19" t="s">
        <v>60</v>
      </c>
      <c r="Q290" s="19" t="s">
        <v>351</v>
      </c>
    </row>
    <row r="291" spans="1:17" s="19" customFormat="1" x14ac:dyDescent="0.2">
      <c r="A291" s="19" t="s">
        <v>442</v>
      </c>
      <c r="B291" s="19" t="s">
        <v>183</v>
      </c>
      <c r="D291" s="19">
        <v>29</v>
      </c>
      <c r="E291" s="19" t="s">
        <v>465</v>
      </c>
      <c r="F291" s="19" t="s">
        <v>470</v>
      </c>
      <c r="G291" s="19" t="s">
        <v>13</v>
      </c>
      <c r="H291" s="19" t="s">
        <v>9</v>
      </c>
      <c r="I291" s="21">
        <v>1</v>
      </c>
      <c r="J291" s="21">
        <f t="shared" si="9"/>
        <v>5</v>
      </c>
      <c r="K291" s="34" t="s">
        <v>484</v>
      </c>
      <c r="L291" s="29">
        <f t="shared" si="8"/>
        <v>1250</v>
      </c>
      <c r="M291" s="29"/>
      <c r="N291" s="19">
        <v>0</v>
      </c>
      <c r="O291" s="19" t="s">
        <v>66</v>
      </c>
      <c r="P291" s="19" t="s">
        <v>56</v>
      </c>
      <c r="Q291" s="19" t="s">
        <v>351</v>
      </c>
    </row>
    <row r="292" spans="1:17" s="19" customFormat="1" x14ac:dyDescent="0.2">
      <c r="A292" s="19" t="s">
        <v>449</v>
      </c>
      <c r="B292" s="19" t="s">
        <v>90</v>
      </c>
      <c r="D292" s="19">
        <v>29</v>
      </c>
      <c r="E292" s="19" t="s">
        <v>465</v>
      </c>
      <c r="F292" s="19" t="s">
        <v>470</v>
      </c>
      <c r="G292" s="19" t="s">
        <v>8</v>
      </c>
      <c r="H292" s="19" t="s">
        <v>9</v>
      </c>
      <c r="I292" s="21">
        <v>1</v>
      </c>
      <c r="J292" s="21">
        <f t="shared" si="9"/>
        <v>5</v>
      </c>
      <c r="K292" s="34" t="s">
        <v>486</v>
      </c>
      <c r="L292" s="29">
        <f t="shared" si="8"/>
        <v>1250</v>
      </c>
      <c r="M292" s="29"/>
      <c r="N292" s="19">
        <v>3</v>
      </c>
      <c r="O292" s="19" t="s">
        <v>10</v>
      </c>
      <c r="P292" s="19" t="s">
        <v>60</v>
      </c>
      <c r="Q292" s="19" t="s">
        <v>124</v>
      </c>
    </row>
    <row r="293" spans="1:17" s="19" customFormat="1" x14ac:dyDescent="0.2">
      <c r="A293" s="19" t="s">
        <v>457</v>
      </c>
      <c r="B293" s="19" t="s">
        <v>81</v>
      </c>
      <c r="C293" s="19" t="str">
        <f t="shared" ref="C293:C336" si="10">D293&amp;G293</f>
        <v>30Q</v>
      </c>
      <c r="D293" s="19">
        <v>30</v>
      </c>
      <c r="E293" s="19" t="s">
        <v>465</v>
      </c>
      <c r="F293" s="19" t="s">
        <v>470</v>
      </c>
      <c r="G293" s="19" t="s">
        <v>35</v>
      </c>
      <c r="H293" s="19" t="s">
        <v>9</v>
      </c>
      <c r="I293" s="20">
        <v>1</v>
      </c>
      <c r="J293" s="21">
        <f t="shared" si="9"/>
        <v>5</v>
      </c>
      <c r="K293" s="34" t="s">
        <v>486</v>
      </c>
      <c r="L293" s="29">
        <f t="shared" si="8"/>
        <v>1250</v>
      </c>
      <c r="M293" s="29"/>
      <c r="N293" s="19">
        <v>0</v>
      </c>
      <c r="O293" s="19" t="s">
        <v>66</v>
      </c>
      <c r="P293" s="19" t="s">
        <v>56</v>
      </c>
      <c r="Q293" s="19" t="s">
        <v>446</v>
      </c>
    </row>
    <row r="294" spans="1:17" s="19" customFormat="1" x14ac:dyDescent="0.2">
      <c r="A294" s="19" t="s">
        <v>455</v>
      </c>
      <c r="C294" s="19" t="str">
        <f t="shared" si="10"/>
        <v>30H</v>
      </c>
      <c r="D294" s="19">
        <v>30</v>
      </c>
      <c r="E294" s="19" t="s">
        <v>465</v>
      </c>
      <c r="F294" s="19" t="s">
        <v>470</v>
      </c>
      <c r="G294" s="19" t="s">
        <v>24</v>
      </c>
      <c r="H294" s="19" t="s">
        <v>9</v>
      </c>
      <c r="I294" s="21">
        <v>1</v>
      </c>
      <c r="J294" s="21">
        <f t="shared" si="9"/>
        <v>5</v>
      </c>
      <c r="K294" s="34" t="s">
        <v>484</v>
      </c>
      <c r="L294" s="29">
        <f t="shared" si="8"/>
        <v>1250</v>
      </c>
      <c r="M294" s="29"/>
      <c r="N294" s="19">
        <v>1</v>
      </c>
      <c r="O294" s="19" t="s">
        <v>10</v>
      </c>
      <c r="P294" s="19" t="s">
        <v>447</v>
      </c>
    </row>
    <row r="295" spans="1:17" s="19" customFormat="1" x14ac:dyDescent="0.2">
      <c r="A295" s="19" t="s">
        <v>455</v>
      </c>
      <c r="C295" s="19" t="str">
        <f t="shared" si="10"/>
        <v>30I</v>
      </c>
      <c r="D295" s="19">
        <v>30</v>
      </c>
      <c r="E295" s="19" t="s">
        <v>465</v>
      </c>
      <c r="F295" s="19" t="s">
        <v>470</v>
      </c>
      <c r="G295" s="19" t="s">
        <v>25</v>
      </c>
      <c r="H295" s="19" t="s">
        <v>9</v>
      </c>
      <c r="I295" s="21">
        <v>1</v>
      </c>
      <c r="J295" s="21">
        <f t="shared" si="9"/>
        <v>5</v>
      </c>
      <c r="K295" s="34" t="s">
        <v>484</v>
      </c>
      <c r="L295" s="29">
        <f t="shared" si="8"/>
        <v>1250</v>
      </c>
      <c r="M295" s="29"/>
      <c r="N295" s="19">
        <v>2</v>
      </c>
      <c r="O295" s="19" t="s">
        <v>66</v>
      </c>
      <c r="P295" s="19" t="s">
        <v>447</v>
      </c>
    </row>
    <row r="296" spans="1:17" s="19" customFormat="1" x14ac:dyDescent="0.2">
      <c r="A296" s="19" t="s">
        <v>455</v>
      </c>
      <c r="C296" s="19" t="str">
        <f t="shared" si="10"/>
        <v>30J</v>
      </c>
      <c r="D296" s="19">
        <v>30</v>
      </c>
      <c r="E296" s="19" t="s">
        <v>465</v>
      </c>
      <c r="F296" s="19" t="s">
        <v>470</v>
      </c>
      <c r="G296" s="19" t="s">
        <v>26</v>
      </c>
      <c r="H296" s="19" t="s">
        <v>9</v>
      </c>
      <c r="I296" s="21">
        <v>1</v>
      </c>
      <c r="J296" s="21">
        <f t="shared" si="9"/>
        <v>5</v>
      </c>
      <c r="K296" s="34" t="s">
        <v>484</v>
      </c>
      <c r="L296" s="29">
        <f t="shared" si="8"/>
        <v>1250</v>
      </c>
      <c r="M296" s="29"/>
      <c r="N296" s="19">
        <v>4</v>
      </c>
      <c r="O296" s="19" t="s">
        <v>66</v>
      </c>
      <c r="P296" s="19" t="s">
        <v>447</v>
      </c>
    </row>
    <row r="297" spans="1:17" s="19" customFormat="1" x14ac:dyDescent="0.2">
      <c r="A297" s="19" t="s">
        <v>455</v>
      </c>
      <c r="C297" s="19" t="str">
        <f t="shared" si="10"/>
        <v>30G</v>
      </c>
      <c r="D297" s="19">
        <v>30</v>
      </c>
      <c r="E297" s="19" t="s">
        <v>465</v>
      </c>
      <c r="F297" s="19" t="s">
        <v>470</v>
      </c>
      <c r="G297" s="19" t="s">
        <v>23</v>
      </c>
      <c r="H297" s="19" t="s">
        <v>9</v>
      </c>
      <c r="I297" s="21">
        <v>1</v>
      </c>
      <c r="J297" s="21">
        <f t="shared" si="9"/>
        <v>5</v>
      </c>
      <c r="K297" s="34" t="s">
        <v>484</v>
      </c>
      <c r="L297" s="29">
        <f t="shared" si="8"/>
        <v>1250</v>
      </c>
      <c r="M297" s="29"/>
      <c r="N297" s="19">
        <v>4</v>
      </c>
      <c r="O297" s="19" t="s">
        <v>10</v>
      </c>
      <c r="P297" s="19" t="s">
        <v>447</v>
      </c>
      <c r="Q297" s="19" t="s">
        <v>445</v>
      </c>
    </row>
    <row r="298" spans="1:17" s="19" customFormat="1" x14ac:dyDescent="0.2">
      <c r="A298" s="19" t="s">
        <v>455</v>
      </c>
      <c r="C298" s="19" t="str">
        <f t="shared" si="10"/>
        <v>30K</v>
      </c>
      <c r="D298" s="19">
        <v>30</v>
      </c>
      <c r="E298" s="19" t="s">
        <v>465</v>
      </c>
      <c r="F298" s="19" t="s">
        <v>470</v>
      </c>
      <c r="G298" s="19" t="s">
        <v>27</v>
      </c>
      <c r="H298" s="19" t="s">
        <v>9</v>
      </c>
      <c r="I298" s="21">
        <v>1</v>
      </c>
      <c r="J298" s="21">
        <f t="shared" si="9"/>
        <v>5</v>
      </c>
      <c r="K298" s="34" t="s">
        <v>484</v>
      </c>
      <c r="L298" s="29">
        <f t="shared" si="8"/>
        <v>1250</v>
      </c>
      <c r="M298" s="29"/>
      <c r="N298" s="19">
        <v>7</v>
      </c>
      <c r="O298" s="19" t="s">
        <v>66</v>
      </c>
      <c r="P298" s="19" t="s">
        <v>447</v>
      </c>
    </row>
    <row r="299" spans="1:17" s="19" customFormat="1" x14ac:dyDescent="0.2">
      <c r="A299" s="19" t="s">
        <v>455</v>
      </c>
      <c r="C299" s="19" t="str">
        <f t="shared" si="10"/>
        <v>30F</v>
      </c>
      <c r="D299" s="19">
        <v>30</v>
      </c>
      <c r="E299" s="19" t="s">
        <v>465</v>
      </c>
      <c r="F299" s="19" t="s">
        <v>470</v>
      </c>
      <c r="G299" s="19" t="s">
        <v>21</v>
      </c>
      <c r="H299" s="19" t="s">
        <v>9</v>
      </c>
      <c r="I299" s="21">
        <v>1</v>
      </c>
      <c r="J299" s="21">
        <f t="shared" si="9"/>
        <v>5</v>
      </c>
      <c r="K299" s="34" t="s">
        <v>484</v>
      </c>
      <c r="L299" s="29">
        <f t="shared" si="8"/>
        <v>1250</v>
      </c>
      <c r="M299" s="29"/>
      <c r="N299" s="19">
        <v>7</v>
      </c>
      <c r="O299" s="19" t="s">
        <v>10</v>
      </c>
      <c r="P299" s="19" t="s">
        <v>447</v>
      </c>
    </row>
    <row r="300" spans="1:17" s="19" customFormat="1" x14ac:dyDescent="0.2">
      <c r="A300" s="19" t="s">
        <v>452</v>
      </c>
      <c r="B300" s="19" t="s">
        <v>87</v>
      </c>
      <c r="C300" s="19" t="str">
        <f t="shared" si="10"/>
        <v>30B</v>
      </c>
      <c r="D300" s="19">
        <v>30</v>
      </c>
      <c r="E300" s="19" t="s">
        <v>465</v>
      </c>
      <c r="F300" s="19" t="s">
        <v>470</v>
      </c>
      <c r="G300" s="19" t="s">
        <v>13</v>
      </c>
      <c r="H300" s="19" t="s">
        <v>9</v>
      </c>
      <c r="I300" s="21">
        <v>1</v>
      </c>
      <c r="J300" s="21">
        <f t="shared" si="9"/>
        <v>5</v>
      </c>
      <c r="K300" s="34" t="s">
        <v>484</v>
      </c>
      <c r="L300" s="29">
        <f t="shared" si="8"/>
        <v>1250</v>
      </c>
      <c r="M300" s="29"/>
      <c r="N300" s="19">
        <v>0</v>
      </c>
      <c r="O300" s="19" t="s">
        <v>64</v>
      </c>
      <c r="P300" s="19" t="s">
        <v>56</v>
      </c>
      <c r="Q300" s="19" t="s">
        <v>444</v>
      </c>
    </row>
    <row r="301" spans="1:17" s="19" customFormat="1" x14ac:dyDescent="0.2">
      <c r="A301" s="19" t="s">
        <v>453</v>
      </c>
      <c r="B301" s="19" t="s">
        <v>97</v>
      </c>
      <c r="C301" s="19" t="str">
        <f t="shared" si="10"/>
        <v>30C</v>
      </c>
      <c r="D301" s="19">
        <v>30</v>
      </c>
      <c r="E301" s="19" t="s">
        <v>465</v>
      </c>
      <c r="F301" s="19" t="s">
        <v>470</v>
      </c>
      <c r="G301" s="19" t="s">
        <v>18</v>
      </c>
      <c r="H301" s="19" t="s">
        <v>9</v>
      </c>
      <c r="I301" s="21">
        <v>1</v>
      </c>
      <c r="J301" s="21">
        <f t="shared" si="9"/>
        <v>5</v>
      </c>
      <c r="K301" s="34" t="s">
        <v>486</v>
      </c>
      <c r="L301" s="29">
        <f t="shared" ref="L301:L339" si="11">I301*5*250</f>
        <v>1250</v>
      </c>
      <c r="M301" s="29"/>
      <c r="N301" s="19">
        <v>0</v>
      </c>
      <c r="O301" s="19" t="s">
        <v>10</v>
      </c>
      <c r="P301" s="19" t="s">
        <v>60</v>
      </c>
      <c r="Q301" s="19" t="s">
        <v>124</v>
      </c>
    </row>
    <row r="302" spans="1:17" s="19" customFormat="1" x14ac:dyDescent="0.2">
      <c r="A302" s="19" t="s">
        <v>458</v>
      </c>
      <c r="B302" s="19" t="s">
        <v>74</v>
      </c>
      <c r="C302" s="19" t="str">
        <f t="shared" si="10"/>
        <v>30R</v>
      </c>
      <c r="D302" s="19">
        <v>30</v>
      </c>
      <c r="E302" s="19" t="s">
        <v>465</v>
      </c>
      <c r="F302" s="19" t="s">
        <v>470</v>
      </c>
      <c r="G302" s="19" t="s">
        <v>36</v>
      </c>
      <c r="H302" s="19" t="s">
        <v>9</v>
      </c>
      <c r="I302" s="20">
        <v>1</v>
      </c>
      <c r="J302" s="21">
        <f t="shared" si="9"/>
        <v>5</v>
      </c>
      <c r="K302" s="34" t="s">
        <v>486</v>
      </c>
      <c r="L302" s="29">
        <f t="shared" si="11"/>
        <v>1250</v>
      </c>
      <c r="M302" s="29"/>
      <c r="N302" s="19">
        <v>0</v>
      </c>
      <c r="O302" s="19" t="s">
        <v>10</v>
      </c>
      <c r="P302" s="19" t="s">
        <v>447</v>
      </c>
    </row>
    <row r="303" spans="1:17" s="19" customFormat="1" x14ac:dyDescent="0.2">
      <c r="A303" s="19" t="s">
        <v>458</v>
      </c>
      <c r="B303" s="19" t="s">
        <v>79</v>
      </c>
      <c r="C303" s="19" t="str">
        <f t="shared" si="10"/>
        <v>30S</v>
      </c>
      <c r="D303" s="19">
        <v>30</v>
      </c>
      <c r="E303" s="19" t="s">
        <v>465</v>
      </c>
      <c r="F303" s="19" t="s">
        <v>470</v>
      </c>
      <c r="G303" s="19" t="s">
        <v>37</v>
      </c>
      <c r="H303" s="19" t="s">
        <v>9</v>
      </c>
      <c r="I303" s="20">
        <v>1</v>
      </c>
      <c r="J303" s="21">
        <f t="shared" si="9"/>
        <v>5</v>
      </c>
      <c r="K303" s="34" t="s">
        <v>486</v>
      </c>
      <c r="L303" s="29">
        <f t="shared" si="11"/>
        <v>1250</v>
      </c>
      <c r="M303" s="29"/>
      <c r="N303" s="19">
        <v>1</v>
      </c>
      <c r="O303" s="19" t="s">
        <v>55</v>
      </c>
      <c r="P303" s="19" t="s">
        <v>447</v>
      </c>
    </row>
    <row r="304" spans="1:17" s="19" customFormat="1" x14ac:dyDescent="0.2">
      <c r="A304" s="19" t="s">
        <v>459</v>
      </c>
      <c r="B304" s="19" t="s">
        <v>90</v>
      </c>
      <c r="C304" s="19" t="str">
        <f t="shared" si="10"/>
        <v>30T</v>
      </c>
      <c r="D304" s="19">
        <v>30</v>
      </c>
      <c r="E304" s="19" t="s">
        <v>465</v>
      </c>
      <c r="F304" s="19" t="s">
        <v>470</v>
      </c>
      <c r="G304" s="19" t="s">
        <v>38</v>
      </c>
      <c r="H304" s="19" t="s">
        <v>9</v>
      </c>
      <c r="I304" s="20">
        <v>1</v>
      </c>
      <c r="J304" s="21">
        <f t="shared" si="9"/>
        <v>5</v>
      </c>
      <c r="K304" s="34" t="s">
        <v>486</v>
      </c>
      <c r="L304" s="29">
        <f t="shared" si="11"/>
        <v>1250</v>
      </c>
      <c r="M304" s="29"/>
      <c r="N304" s="19">
        <v>1</v>
      </c>
      <c r="O304" s="19" t="s">
        <v>10</v>
      </c>
      <c r="P304" s="19" t="s">
        <v>60</v>
      </c>
      <c r="Q304" s="19" t="s">
        <v>124</v>
      </c>
    </row>
    <row r="305" spans="1:17" s="19" customFormat="1" x14ac:dyDescent="0.2">
      <c r="A305" s="19" t="s">
        <v>460</v>
      </c>
      <c r="B305" s="19" t="s">
        <v>90</v>
      </c>
      <c r="C305" s="19" t="str">
        <f t="shared" si="10"/>
        <v>30U</v>
      </c>
      <c r="D305" s="19">
        <v>30</v>
      </c>
      <c r="E305" s="19" t="s">
        <v>465</v>
      </c>
      <c r="F305" s="19" t="s">
        <v>470</v>
      </c>
      <c r="G305" s="19" t="s">
        <v>39</v>
      </c>
      <c r="H305" s="19" t="s">
        <v>9</v>
      </c>
      <c r="I305" s="20">
        <v>1</v>
      </c>
      <c r="J305" s="21">
        <f t="shared" si="9"/>
        <v>5</v>
      </c>
      <c r="K305" s="34" t="s">
        <v>486</v>
      </c>
      <c r="L305" s="29">
        <f t="shared" si="11"/>
        <v>1250</v>
      </c>
      <c r="M305" s="29"/>
      <c r="N305" s="19">
        <v>4</v>
      </c>
      <c r="O305" s="19" t="s">
        <v>10</v>
      </c>
      <c r="P305" s="19" t="s">
        <v>60</v>
      </c>
      <c r="Q305" s="19" t="s">
        <v>124</v>
      </c>
    </row>
    <row r="306" spans="1:17" s="19" customFormat="1" x14ac:dyDescent="0.2">
      <c r="A306" s="19" t="s">
        <v>120</v>
      </c>
      <c r="B306" s="19" t="s">
        <v>74</v>
      </c>
      <c r="C306" s="19" t="str">
        <f t="shared" si="10"/>
        <v>5N</v>
      </c>
      <c r="D306" s="19">
        <v>5</v>
      </c>
      <c r="E306" s="19" t="s">
        <v>467</v>
      </c>
      <c r="F306" s="19" t="s">
        <v>470</v>
      </c>
      <c r="G306" s="19" t="s">
        <v>32</v>
      </c>
      <c r="H306" s="19" t="s">
        <v>9</v>
      </c>
      <c r="I306" s="20">
        <v>1</v>
      </c>
      <c r="J306" s="21">
        <f t="shared" si="9"/>
        <v>5</v>
      </c>
      <c r="K306" s="34" t="s">
        <v>486</v>
      </c>
      <c r="L306" s="29">
        <f t="shared" si="11"/>
        <v>1250</v>
      </c>
      <c r="M306" s="29"/>
      <c r="N306" s="19">
        <v>3</v>
      </c>
      <c r="O306" s="19" t="s">
        <v>57</v>
      </c>
      <c r="P306" s="19" t="s">
        <v>61</v>
      </c>
      <c r="Q306" s="19" t="s">
        <v>110</v>
      </c>
    </row>
    <row r="307" spans="1:17" s="19" customFormat="1" x14ac:dyDescent="0.2">
      <c r="A307" s="19" t="s">
        <v>115</v>
      </c>
      <c r="B307" s="19" t="s">
        <v>87</v>
      </c>
      <c r="C307" s="19" t="str">
        <f t="shared" si="10"/>
        <v>5G</v>
      </c>
      <c r="D307" s="19">
        <v>5</v>
      </c>
      <c r="E307" s="19" t="s">
        <v>467</v>
      </c>
      <c r="F307" s="19" t="s">
        <v>470</v>
      </c>
      <c r="G307" s="19" t="s">
        <v>23</v>
      </c>
      <c r="H307" s="19" t="s">
        <v>9</v>
      </c>
      <c r="I307" s="20">
        <v>1</v>
      </c>
      <c r="J307" s="21">
        <f t="shared" si="9"/>
        <v>5</v>
      </c>
      <c r="K307" s="34" t="s">
        <v>486</v>
      </c>
      <c r="L307" s="29">
        <f t="shared" si="11"/>
        <v>1250</v>
      </c>
      <c r="M307" s="29"/>
      <c r="N307" s="19">
        <v>7</v>
      </c>
      <c r="O307" s="19" t="s">
        <v>55</v>
      </c>
      <c r="P307" s="19" t="s">
        <v>447</v>
      </c>
    </row>
    <row r="308" spans="1:17" s="19" customFormat="1" x14ac:dyDescent="0.2">
      <c r="A308" s="19" t="s">
        <v>152</v>
      </c>
      <c r="B308" s="19" t="s">
        <v>74</v>
      </c>
      <c r="C308" s="19" t="str">
        <f t="shared" si="10"/>
        <v>5D</v>
      </c>
      <c r="D308" s="19">
        <v>5</v>
      </c>
      <c r="E308" s="19" t="s">
        <v>467</v>
      </c>
      <c r="F308" s="19" t="s">
        <v>470</v>
      </c>
      <c r="G308" s="19" t="s">
        <v>20</v>
      </c>
      <c r="H308" s="19" t="s">
        <v>9</v>
      </c>
      <c r="I308" s="20">
        <v>2</v>
      </c>
      <c r="J308" s="21">
        <f t="shared" si="9"/>
        <v>10</v>
      </c>
      <c r="K308" s="34" t="s">
        <v>486</v>
      </c>
      <c r="L308" s="29">
        <f t="shared" si="11"/>
        <v>2500</v>
      </c>
      <c r="M308" s="29"/>
      <c r="N308" s="19">
        <v>7</v>
      </c>
      <c r="O308" s="19" t="s">
        <v>104</v>
      </c>
      <c r="P308" s="19" t="s">
        <v>60</v>
      </c>
    </row>
    <row r="309" spans="1:17" s="19" customFormat="1" x14ac:dyDescent="0.2">
      <c r="A309" s="19" t="s">
        <v>121</v>
      </c>
      <c r="B309" s="19" t="s">
        <v>74</v>
      </c>
      <c r="C309" s="19" t="str">
        <f t="shared" si="10"/>
        <v>5O</v>
      </c>
      <c r="D309" s="19">
        <v>5</v>
      </c>
      <c r="E309" s="19" t="s">
        <v>467</v>
      </c>
      <c r="F309" s="19" t="s">
        <v>470</v>
      </c>
      <c r="G309" s="19" t="s">
        <v>33</v>
      </c>
      <c r="H309" s="19" t="s">
        <v>9</v>
      </c>
      <c r="I309" s="20">
        <v>1</v>
      </c>
      <c r="J309" s="21">
        <f t="shared" si="9"/>
        <v>5</v>
      </c>
      <c r="K309" s="34" t="s">
        <v>486</v>
      </c>
      <c r="L309" s="29">
        <f t="shared" si="11"/>
        <v>1250</v>
      </c>
      <c r="M309" s="29"/>
      <c r="N309" s="19">
        <v>4</v>
      </c>
      <c r="O309" s="19" t="s">
        <v>66</v>
      </c>
      <c r="P309" s="19" t="s">
        <v>60</v>
      </c>
    </row>
    <row r="310" spans="1:17" s="19" customFormat="1" x14ac:dyDescent="0.2">
      <c r="A310" s="19" t="s">
        <v>309</v>
      </c>
      <c r="B310" s="19" t="s">
        <v>87</v>
      </c>
      <c r="C310" s="19" t="str">
        <f t="shared" si="10"/>
        <v>12F</v>
      </c>
      <c r="D310" s="19">
        <v>12</v>
      </c>
      <c r="E310" s="19" t="s">
        <v>467</v>
      </c>
      <c r="F310" s="19" t="s">
        <v>470</v>
      </c>
      <c r="G310" s="19" t="s">
        <v>21</v>
      </c>
      <c r="H310" s="19" t="s">
        <v>9</v>
      </c>
      <c r="I310" s="20">
        <v>1</v>
      </c>
      <c r="J310" s="21">
        <f t="shared" si="9"/>
        <v>5</v>
      </c>
      <c r="K310" s="34" t="s">
        <v>486</v>
      </c>
      <c r="L310" s="29">
        <f t="shared" si="11"/>
        <v>1250</v>
      </c>
      <c r="M310" s="29"/>
      <c r="N310" s="19">
        <v>1</v>
      </c>
      <c r="O310" s="19" t="s">
        <v>10</v>
      </c>
      <c r="P310" s="19" t="s">
        <v>447</v>
      </c>
    </row>
    <row r="311" spans="1:17" s="19" customFormat="1" x14ac:dyDescent="0.2">
      <c r="A311" s="19" t="s">
        <v>319</v>
      </c>
      <c r="B311" s="19" t="s">
        <v>87</v>
      </c>
      <c r="C311" s="19" t="str">
        <f t="shared" si="10"/>
        <v>12V</v>
      </c>
      <c r="D311" s="19">
        <v>12</v>
      </c>
      <c r="E311" s="19" t="s">
        <v>467</v>
      </c>
      <c r="F311" s="19" t="s">
        <v>470</v>
      </c>
      <c r="G311" s="19" t="s">
        <v>40</v>
      </c>
      <c r="H311" s="19" t="s">
        <v>9</v>
      </c>
      <c r="I311" s="20">
        <v>1</v>
      </c>
      <c r="J311" s="21">
        <f t="shared" si="9"/>
        <v>5</v>
      </c>
      <c r="K311" s="34" t="s">
        <v>486</v>
      </c>
      <c r="L311" s="29">
        <f t="shared" si="11"/>
        <v>1250</v>
      </c>
      <c r="M311" s="29"/>
      <c r="N311" s="19">
        <v>8</v>
      </c>
      <c r="O311" s="19" t="s">
        <v>10</v>
      </c>
      <c r="P311" s="19" t="s">
        <v>447</v>
      </c>
      <c r="Q311" s="19" t="s">
        <v>295</v>
      </c>
    </row>
    <row r="312" spans="1:17" s="19" customFormat="1" hidden="1" x14ac:dyDescent="0.2">
      <c r="A312" s="19" t="s">
        <v>322</v>
      </c>
      <c r="B312" s="19" t="s">
        <v>90</v>
      </c>
      <c r="C312" s="19" t="str">
        <f t="shared" si="10"/>
        <v>12Y</v>
      </c>
      <c r="D312" s="19">
        <v>12</v>
      </c>
      <c r="E312" s="19" t="s">
        <v>467</v>
      </c>
      <c r="F312" s="22" t="s">
        <v>480</v>
      </c>
      <c r="G312" s="19" t="s">
        <v>43</v>
      </c>
      <c r="H312" s="19" t="s">
        <v>9</v>
      </c>
      <c r="I312" s="20">
        <v>2</v>
      </c>
      <c r="J312" s="20"/>
      <c r="K312" s="35"/>
      <c r="L312" s="29">
        <f t="shared" si="11"/>
        <v>2500</v>
      </c>
      <c r="M312" s="29"/>
      <c r="N312" s="19">
        <v>3</v>
      </c>
      <c r="O312" s="19" t="s">
        <v>10</v>
      </c>
      <c r="P312" s="19" t="s">
        <v>447</v>
      </c>
    </row>
    <row r="313" spans="1:17" s="19" customFormat="1" x14ac:dyDescent="0.2">
      <c r="A313" s="19" t="s">
        <v>327</v>
      </c>
      <c r="B313" s="19" t="s">
        <v>97</v>
      </c>
      <c r="C313" s="19" t="str">
        <f t="shared" si="10"/>
        <v>12MN</v>
      </c>
      <c r="D313" s="19">
        <v>12</v>
      </c>
      <c r="E313" s="19" t="s">
        <v>467</v>
      </c>
      <c r="F313" s="19" t="s">
        <v>470</v>
      </c>
      <c r="G313" s="19" t="s">
        <v>281</v>
      </c>
      <c r="H313" s="19" t="s">
        <v>9</v>
      </c>
      <c r="I313" s="20">
        <v>3</v>
      </c>
      <c r="J313" s="21">
        <f>I313*5</f>
        <v>15</v>
      </c>
      <c r="K313" s="34" t="s">
        <v>484</v>
      </c>
      <c r="L313" s="29">
        <f t="shared" si="11"/>
        <v>3750</v>
      </c>
      <c r="M313" s="29"/>
      <c r="N313" s="19">
        <v>7</v>
      </c>
      <c r="O313" s="19" t="s">
        <v>10</v>
      </c>
      <c r="P313" s="19" t="s">
        <v>447</v>
      </c>
    </row>
    <row r="314" spans="1:17" s="19" customFormat="1" x14ac:dyDescent="0.2">
      <c r="A314" s="19" t="s">
        <v>311</v>
      </c>
      <c r="B314" s="19" t="s">
        <v>74</v>
      </c>
      <c r="C314" s="19" t="str">
        <f t="shared" si="10"/>
        <v>12J</v>
      </c>
      <c r="D314" s="19">
        <v>12</v>
      </c>
      <c r="E314" s="19" t="s">
        <v>467</v>
      </c>
      <c r="F314" s="19" t="s">
        <v>470</v>
      </c>
      <c r="G314" s="19" t="s">
        <v>26</v>
      </c>
      <c r="H314" s="19" t="s">
        <v>9</v>
      </c>
      <c r="I314" s="20">
        <v>1</v>
      </c>
      <c r="J314" s="21">
        <f>I314*5</f>
        <v>5</v>
      </c>
      <c r="K314" s="34" t="s">
        <v>486</v>
      </c>
      <c r="L314" s="29">
        <f t="shared" si="11"/>
        <v>1250</v>
      </c>
      <c r="M314" s="29"/>
      <c r="N314" s="19">
        <v>1</v>
      </c>
      <c r="O314" s="19" t="s">
        <v>10</v>
      </c>
      <c r="P314" s="19" t="s">
        <v>447</v>
      </c>
      <c r="Q314" s="19" t="s">
        <v>289</v>
      </c>
    </row>
    <row r="315" spans="1:17" s="19" customFormat="1" hidden="1" x14ac:dyDescent="0.2">
      <c r="A315" s="19" t="s">
        <v>325</v>
      </c>
      <c r="B315" s="19" t="s">
        <v>74</v>
      </c>
      <c r="C315" s="19" t="str">
        <f t="shared" si="10"/>
        <v>12DD</v>
      </c>
      <c r="D315" s="19">
        <v>12</v>
      </c>
      <c r="E315" s="19" t="s">
        <v>467</v>
      </c>
      <c r="F315" s="22" t="s">
        <v>480</v>
      </c>
      <c r="G315" s="19" t="s">
        <v>276</v>
      </c>
      <c r="H315" s="19" t="s">
        <v>9</v>
      </c>
      <c r="I315" s="20">
        <v>1</v>
      </c>
      <c r="J315" s="20"/>
      <c r="K315" s="35"/>
      <c r="L315" s="29">
        <f t="shared" si="11"/>
        <v>1250</v>
      </c>
      <c r="M315" s="29"/>
      <c r="N315" s="19">
        <v>2</v>
      </c>
      <c r="O315" s="19" t="s">
        <v>10</v>
      </c>
      <c r="P315" s="19" t="s">
        <v>447</v>
      </c>
      <c r="Q315" s="19" t="s">
        <v>294</v>
      </c>
    </row>
    <row r="316" spans="1:17" s="19" customFormat="1" hidden="1" x14ac:dyDescent="0.2">
      <c r="A316" s="19" t="s">
        <v>325</v>
      </c>
      <c r="B316" s="19" t="s">
        <v>74</v>
      </c>
      <c r="C316" s="19" t="str">
        <f t="shared" si="10"/>
        <v>12CC</v>
      </c>
      <c r="D316" s="19">
        <v>12</v>
      </c>
      <c r="E316" s="19" t="s">
        <v>467</v>
      </c>
      <c r="F316" s="22" t="s">
        <v>480</v>
      </c>
      <c r="G316" s="19" t="s">
        <v>275</v>
      </c>
      <c r="H316" s="19" t="s">
        <v>9</v>
      </c>
      <c r="I316" s="20">
        <v>2</v>
      </c>
      <c r="J316" s="20"/>
      <c r="K316" s="35"/>
      <c r="L316" s="29">
        <f t="shared" si="11"/>
        <v>2500</v>
      </c>
      <c r="M316" s="29"/>
      <c r="N316" s="19">
        <v>7</v>
      </c>
      <c r="O316" s="19" t="s">
        <v>10</v>
      </c>
      <c r="P316" s="19" t="s">
        <v>447</v>
      </c>
      <c r="Q316" s="19" t="s">
        <v>294</v>
      </c>
    </row>
    <row r="317" spans="1:17" s="19" customFormat="1" x14ac:dyDescent="0.2">
      <c r="A317" s="19" t="s">
        <v>329</v>
      </c>
      <c r="B317" s="19" t="s">
        <v>79</v>
      </c>
      <c r="C317" s="19" t="str">
        <f t="shared" si="10"/>
        <v>12S</v>
      </c>
      <c r="D317" s="19">
        <v>12</v>
      </c>
      <c r="E317" s="19" t="s">
        <v>467</v>
      </c>
      <c r="F317" s="19" t="s">
        <v>470</v>
      </c>
      <c r="G317" s="19" t="s">
        <v>37</v>
      </c>
      <c r="H317" s="19" t="s">
        <v>9</v>
      </c>
      <c r="I317" s="20">
        <v>1</v>
      </c>
      <c r="J317" s="21">
        <f t="shared" ref="J317:J339" si="12">I317*5</f>
        <v>5</v>
      </c>
      <c r="K317" s="34" t="s">
        <v>486</v>
      </c>
      <c r="L317" s="29">
        <f t="shared" si="11"/>
        <v>1250</v>
      </c>
      <c r="M317" s="29"/>
      <c r="N317" s="19">
        <v>0</v>
      </c>
      <c r="O317" s="19" t="s">
        <v>55</v>
      </c>
      <c r="P317" s="19" t="s">
        <v>447</v>
      </c>
      <c r="Q317" s="19" t="s">
        <v>293</v>
      </c>
    </row>
    <row r="318" spans="1:17" s="19" customFormat="1" x14ac:dyDescent="0.2">
      <c r="A318" s="19" t="s">
        <v>374</v>
      </c>
      <c r="B318" s="19" t="s">
        <v>79</v>
      </c>
      <c r="C318" s="19" t="str">
        <f t="shared" si="10"/>
        <v>19H</v>
      </c>
      <c r="D318" s="19">
        <v>19</v>
      </c>
      <c r="E318" s="19" t="s">
        <v>467</v>
      </c>
      <c r="F318" s="19" t="s">
        <v>470</v>
      </c>
      <c r="G318" s="19" t="s">
        <v>24</v>
      </c>
      <c r="H318" s="19" t="s">
        <v>9</v>
      </c>
      <c r="I318" s="20">
        <v>8</v>
      </c>
      <c r="J318" s="21">
        <f t="shared" si="12"/>
        <v>40</v>
      </c>
      <c r="K318" s="34" t="s">
        <v>484</v>
      </c>
      <c r="L318" s="29">
        <f t="shared" si="11"/>
        <v>10000</v>
      </c>
      <c r="M318" s="29"/>
      <c r="N318" s="19">
        <v>29</v>
      </c>
      <c r="O318" s="19" t="s">
        <v>10</v>
      </c>
      <c r="P318" s="19" t="s">
        <v>60</v>
      </c>
    </row>
    <row r="319" spans="1:17" s="19" customFormat="1" x14ac:dyDescent="0.2">
      <c r="A319" s="19" t="s">
        <v>380</v>
      </c>
      <c r="B319" s="19" t="s">
        <v>90</v>
      </c>
      <c r="C319" s="19" t="str">
        <f t="shared" si="10"/>
        <v>19Q</v>
      </c>
      <c r="D319" s="19">
        <v>19</v>
      </c>
      <c r="E319" s="19" t="s">
        <v>467</v>
      </c>
      <c r="F319" s="19" t="s">
        <v>470</v>
      </c>
      <c r="G319" s="19" t="s">
        <v>35</v>
      </c>
      <c r="H319" s="19" t="s">
        <v>9</v>
      </c>
      <c r="I319" s="20">
        <v>2</v>
      </c>
      <c r="J319" s="21">
        <f t="shared" si="12"/>
        <v>10</v>
      </c>
      <c r="K319" s="34" t="s">
        <v>486</v>
      </c>
      <c r="L319" s="29">
        <f t="shared" si="11"/>
        <v>2500</v>
      </c>
      <c r="M319" s="29"/>
      <c r="N319" s="19">
        <v>8</v>
      </c>
      <c r="O319" s="19" t="s">
        <v>55</v>
      </c>
      <c r="P319" s="19" t="s">
        <v>447</v>
      </c>
    </row>
    <row r="320" spans="1:17" s="19" customFormat="1" x14ac:dyDescent="0.2">
      <c r="A320" s="19" t="s">
        <v>382</v>
      </c>
      <c r="B320" s="19" t="s">
        <v>383</v>
      </c>
      <c r="C320" s="19" t="str">
        <f t="shared" si="10"/>
        <v>19S</v>
      </c>
      <c r="D320" s="19">
        <v>19</v>
      </c>
      <c r="E320" s="19" t="s">
        <v>467</v>
      </c>
      <c r="F320" s="19" t="s">
        <v>470</v>
      </c>
      <c r="G320" s="19" t="s">
        <v>37</v>
      </c>
      <c r="H320" s="19" t="s">
        <v>9</v>
      </c>
      <c r="I320" s="20">
        <v>1</v>
      </c>
      <c r="J320" s="21">
        <f t="shared" si="12"/>
        <v>5</v>
      </c>
      <c r="K320" s="34" t="s">
        <v>484</v>
      </c>
      <c r="L320" s="29">
        <f t="shared" si="11"/>
        <v>1250</v>
      </c>
      <c r="M320" s="29"/>
      <c r="N320" s="19">
        <v>4</v>
      </c>
      <c r="O320" s="19" t="s">
        <v>66</v>
      </c>
      <c r="P320" s="19" t="s">
        <v>56</v>
      </c>
    </row>
    <row r="321" spans="1:17" s="19" customFormat="1" x14ac:dyDescent="0.2">
      <c r="A321" s="19" t="s">
        <v>372</v>
      </c>
      <c r="B321" s="19" t="s">
        <v>113</v>
      </c>
      <c r="C321" s="19" t="str">
        <f t="shared" si="10"/>
        <v>19E</v>
      </c>
      <c r="D321" s="19">
        <v>19</v>
      </c>
      <c r="E321" s="19" t="s">
        <v>467</v>
      </c>
      <c r="F321" s="19" t="s">
        <v>470</v>
      </c>
      <c r="G321" s="19" t="s">
        <v>102</v>
      </c>
      <c r="H321" s="19" t="s">
        <v>9</v>
      </c>
      <c r="I321" s="20">
        <v>1</v>
      </c>
      <c r="J321" s="21">
        <f t="shared" si="12"/>
        <v>5</v>
      </c>
      <c r="K321" s="34" t="s">
        <v>484</v>
      </c>
      <c r="L321" s="29">
        <f t="shared" si="11"/>
        <v>1250</v>
      </c>
      <c r="M321" s="29"/>
      <c r="N321" s="19">
        <v>0</v>
      </c>
      <c r="O321" s="19" t="s">
        <v>10</v>
      </c>
      <c r="P321" s="19" t="s">
        <v>56</v>
      </c>
    </row>
    <row r="322" spans="1:17" s="19" customFormat="1" x14ac:dyDescent="0.2">
      <c r="A322" s="19" t="s">
        <v>381</v>
      </c>
      <c r="B322" s="19" t="s">
        <v>90</v>
      </c>
      <c r="C322" s="19" t="str">
        <f t="shared" si="10"/>
        <v>19R</v>
      </c>
      <c r="D322" s="19">
        <v>19</v>
      </c>
      <c r="E322" s="19" t="s">
        <v>467</v>
      </c>
      <c r="F322" s="19" t="s">
        <v>470</v>
      </c>
      <c r="G322" s="19" t="s">
        <v>36</v>
      </c>
      <c r="H322" s="19" t="s">
        <v>9</v>
      </c>
      <c r="I322" s="20">
        <v>7</v>
      </c>
      <c r="J322" s="21">
        <f t="shared" si="12"/>
        <v>35</v>
      </c>
      <c r="K322" s="34" t="s">
        <v>486</v>
      </c>
      <c r="L322" s="29">
        <f t="shared" si="11"/>
        <v>8750</v>
      </c>
      <c r="M322" s="29"/>
      <c r="N322" s="19">
        <v>0</v>
      </c>
      <c r="O322" s="19" t="s">
        <v>55</v>
      </c>
      <c r="P322" s="19" t="s">
        <v>447</v>
      </c>
    </row>
    <row r="323" spans="1:17" s="19" customFormat="1" x14ac:dyDescent="0.2">
      <c r="A323" s="19" t="s">
        <v>419</v>
      </c>
      <c r="B323" s="19" t="s">
        <v>74</v>
      </c>
      <c r="C323" s="19" t="str">
        <f t="shared" si="10"/>
        <v>26A</v>
      </c>
      <c r="D323" s="19">
        <v>26</v>
      </c>
      <c r="E323" s="19" t="s">
        <v>467</v>
      </c>
      <c r="F323" s="19" t="s">
        <v>470</v>
      </c>
      <c r="G323" s="19" t="s">
        <v>8</v>
      </c>
      <c r="H323" s="19" t="s">
        <v>9</v>
      </c>
      <c r="I323" s="21">
        <v>1</v>
      </c>
      <c r="J323" s="21">
        <f t="shared" si="12"/>
        <v>5</v>
      </c>
      <c r="K323" s="34" t="s">
        <v>484</v>
      </c>
      <c r="L323" s="29">
        <f t="shared" si="11"/>
        <v>1250</v>
      </c>
      <c r="M323" s="29"/>
      <c r="N323" s="19">
        <v>0</v>
      </c>
      <c r="O323" s="19" t="s">
        <v>22</v>
      </c>
      <c r="P323" s="19" t="s">
        <v>15</v>
      </c>
      <c r="Q323" s="19" t="s">
        <v>415</v>
      </c>
    </row>
    <row r="324" spans="1:17" s="19" customFormat="1" x14ac:dyDescent="0.2">
      <c r="A324" s="19" t="s">
        <v>429</v>
      </c>
      <c r="B324" s="19" t="s">
        <v>90</v>
      </c>
      <c r="C324" s="19" t="str">
        <f t="shared" si="10"/>
        <v>27C</v>
      </c>
      <c r="D324" s="19">
        <v>27</v>
      </c>
      <c r="E324" s="19" t="s">
        <v>467</v>
      </c>
      <c r="F324" s="19" t="s">
        <v>470</v>
      </c>
      <c r="G324" s="19" t="s">
        <v>18</v>
      </c>
      <c r="H324" s="19" t="s">
        <v>9</v>
      </c>
      <c r="I324" s="21">
        <v>1</v>
      </c>
      <c r="J324" s="21">
        <f t="shared" si="12"/>
        <v>5</v>
      </c>
      <c r="K324" s="34" t="s">
        <v>484</v>
      </c>
      <c r="L324" s="29">
        <f t="shared" si="11"/>
        <v>1250</v>
      </c>
      <c r="M324" s="29"/>
      <c r="N324" s="19">
        <v>0</v>
      </c>
      <c r="O324" s="19" t="s">
        <v>66</v>
      </c>
      <c r="P324" s="19" t="s">
        <v>447</v>
      </c>
      <c r="Q324" s="19" t="s">
        <v>420</v>
      </c>
    </row>
    <row r="325" spans="1:17" s="19" customFormat="1" x14ac:dyDescent="0.2">
      <c r="A325" s="19" t="s">
        <v>429</v>
      </c>
      <c r="B325" s="19" t="s">
        <v>74</v>
      </c>
      <c r="C325" s="19" t="str">
        <f t="shared" si="10"/>
        <v>27B</v>
      </c>
      <c r="D325" s="19">
        <v>27</v>
      </c>
      <c r="E325" s="19" t="s">
        <v>467</v>
      </c>
      <c r="F325" s="19" t="s">
        <v>470</v>
      </c>
      <c r="G325" s="19" t="s">
        <v>13</v>
      </c>
      <c r="H325" s="19" t="s">
        <v>9</v>
      </c>
      <c r="I325" s="21">
        <v>1</v>
      </c>
      <c r="J325" s="21">
        <f t="shared" si="12"/>
        <v>5</v>
      </c>
      <c r="K325" s="34" t="s">
        <v>484</v>
      </c>
      <c r="L325" s="29">
        <f t="shared" si="11"/>
        <v>1250</v>
      </c>
      <c r="M325" s="29"/>
      <c r="N325" s="19">
        <v>0</v>
      </c>
      <c r="O325" s="19" t="s">
        <v>66</v>
      </c>
      <c r="P325" s="19" t="s">
        <v>60</v>
      </c>
    </row>
    <row r="326" spans="1:17" s="19" customFormat="1" x14ac:dyDescent="0.2">
      <c r="A326" s="19" t="s">
        <v>430</v>
      </c>
      <c r="B326" s="19" t="s">
        <v>81</v>
      </c>
      <c r="C326" s="19" t="str">
        <f t="shared" si="10"/>
        <v>27D</v>
      </c>
      <c r="D326" s="19">
        <v>27</v>
      </c>
      <c r="E326" s="19" t="s">
        <v>467</v>
      </c>
      <c r="F326" s="19" t="s">
        <v>470</v>
      </c>
      <c r="G326" s="19" t="s">
        <v>20</v>
      </c>
      <c r="H326" s="19" t="s">
        <v>9</v>
      </c>
      <c r="I326" s="21">
        <v>1</v>
      </c>
      <c r="J326" s="21">
        <f t="shared" si="12"/>
        <v>5</v>
      </c>
      <c r="K326" s="34" t="s">
        <v>484</v>
      </c>
      <c r="L326" s="29">
        <f t="shared" si="11"/>
        <v>1250</v>
      </c>
      <c r="M326" s="29"/>
      <c r="N326" s="19">
        <v>0</v>
      </c>
      <c r="O326" s="19" t="s">
        <v>10</v>
      </c>
      <c r="P326" s="19" t="s">
        <v>60</v>
      </c>
    </row>
    <row r="327" spans="1:17" s="19" customFormat="1" x14ac:dyDescent="0.2">
      <c r="A327" s="19" t="s">
        <v>431</v>
      </c>
      <c r="C327" s="19" t="str">
        <f t="shared" si="10"/>
        <v>27A</v>
      </c>
      <c r="D327" s="19">
        <v>27</v>
      </c>
      <c r="E327" s="19" t="s">
        <v>467</v>
      </c>
      <c r="F327" s="19" t="s">
        <v>470</v>
      </c>
      <c r="G327" s="19" t="s">
        <v>8</v>
      </c>
      <c r="H327" s="19" t="s">
        <v>9</v>
      </c>
      <c r="I327" s="21">
        <v>2</v>
      </c>
      <c r="J327" s="21">
        <f t="shared" si="12"/>
        <v>10</v>
      </c>
      <c r="K327" s="34" t="s">
        <v>484</v>
      </c>
      <c r="L327" s="29">
        <f t="shared" si="11"/>
        <v>2500</v>
      </c>
      <c r="M327" s="29"/>
      <c r="N327" s="19">
        <v>12</v>
      </c>
      <c r="O327" s="19" t="s">
        <v>10</v>
      </c>
      <c r="P327" s="19" t="s">
        <v>447</v>
      </c>
    </row>
    <row r="328" spans="1:17" s="19" customFormat="1" x14ac:dyDescent="0.2">
      <c r="A328" s="19" t="s">
        <v>433</v>
      </c>
      <c r="B328" s="19" t="s">
        <v>97</v>
      </c>
      <c r="C328" s="19" t="str">
        <f t="shared" si="10"/>
        <v>27AI</v>
      </c>
      <c r="D328" s="19">
        <v>27</v>
      </c>
      <c r="E328" s="19" t="s">
        <v>467</v>
      </c>
      <c r="F328" s="19" t="s">
        <v>470</v>
      </c>
      <c r="G328" s="19" t="s">
        <v>53</v>
      </c>
      <c r="H328" s="19" t="s">
        <v>9</v>
      </c>
      <c r="I328" s="21">
        <v>1</v>
      </c>
      <c r="J328" s="21">
        <f t="shared" si="12"/>
        <v>5</v>
      </c>
      <c r="K328" s="34" t="s">
        <v>484</v>
      </c>
      <c r="L328" s="29">
        <f t="shared" si="11"/>
        <v>1250</v>
      </c>
      <c r="M328" s="29"/>
      <c r="N328" s="19">
        <v>0</v>
      </c>
      <c r="O328" s="19" t="s">
        <v>66</v>
      </c>
      <c r="P328" s="19" t="s">
        <v>56</v>
      </c>
      <c r="Q328" s="19" t="s">
        <v>333</v>
      </c>
    </row>
    <row r="329" spans="1:17" s="19" customFormat="1" x14ac:dyDescent="0.2">
      <c r="A329" s="19" t="s">
        <v>431</v>
      </c>
      <c r="C329" s="19" t="str">
        <f t="shared" si="10"/>
        <v>28BJ</v>
      </c>
      <c r="D329" s="19">
        <v>28</v>
      </c>
      <c r="E329" s="19" t="s">
        <v>467</v>
      </c>
      <c r="F329" s="19" t="s">
        <v>470</v>
      </c>
      <c r="G329" s="19" t="s">
        <v>203</v>
      </c>
      <c r="H329" s="19" t="s">
        <v>9</v>
      </c>
      <c r="I329" s="21">
        <v>2</v>
      </c>
      <c r="J329" s="21">
        <f t="shared" si="12"/>
        <v>10</v>
      </c>
      <c r="K329" s="34" t="s">
        <v>484</v>
      </c>
      <c r="L329" s="29">
        <f t="shared" si="11"/>
        <v>2500</v>
      </c>
      <c r="M329" s="29"/>
      <c r="N329" s="19">
        <v>12</v>
      </c>
      <c r="O329" s="19" t="s">
        <v>10</v>
      </c>
      <c r="P329" s="19" t="s">
        <v>61</v>
      </c>
    </row>
    <row r="330" spans="1:17" s="19" customFormat="1" x14ac:dyDescent="0.2">
      <c r="A330" s="19" t="s">
        <v>431</v>
      </c>
      <c r="C330" s="19" t="str">
        <f t="shared" si="10"/>
        <v>28BL</v>
      </c>
      <c r="D330" s="19">
        <v>28</v>
      </c>
      <c r="E330" s="19" t="s">
        <v>467</v>
      </c>
      <c r="F330" s="19" t="s">
        <v>470</v>
      </c>
      <c r="G330" s="19" t="s">
        <v>205</v>
      </c>
      <c r="H330" s="19" t="s">
        <v>9</v>
      </c>
      <c r="I330" s="21">
        <v>2</v>
      </c>
      <c r="J330" s="21">
        <f t="shared" si="12"/>
        <v>10</v>
      </c>
      <c r="K330" s="34" t="s">
        <v>484</v>
      </c>
      <c r="L330" s="29">
        <f t="shared" si="11"/>
        <v>2500</v>
      </c>
      <c r="M330" s="29"/>
      <c r="N330" s="19">
        <v>16</v>
      </c>
      <c r="O330" s="19" t="s">
        <v>10</v>
      </c>
      <c r="P330" s="19" t="s">
        <v>61</v>
      </c>
    </row>
    <row r="331" spans="1:17" s="19" customFormat="1" x14ac:dyDescent="0.2">
      <c r="A331" s="19" t="s">
        <v>431</v>
      </c>
      <c r="C331" s="19" t="str">
        <f t="shared" si="10"/>
        <v>28BK</v>
      </c>
      <c r="D331" s="19">
        <v>28</v>
      </c>
      <c r="E331" s="19" t="s">
        <v>467</v>
      </c>
      <c r="F331" s="19" t="s">
        <v>470</v>
      </c>
      <c r="G331" s="19" t="s">
        <v>204</v>
      </c>
      <c r="H331" s="19" t="s">
        <v>9</v>
      </c>
      <c r="I331" s="21">
        <v>2</v>
      </c>
      <c r="J331" s="21">
        <f t="shared" si="12"/>
        <v>10</v>
      </c>
      <c r="K331" s="34" t="s">
        <v>484</v>
      </c>
      <c r="L331" s="29">
        <f t="shared" si="11"/>
        <v>2500</v>
      </c>
      <c r="M331" s="29"/>
      <c r="N331" s="19">
        <v>19</v>
      </c>
      <c r="O331" s="19" t="s">
        <v>10</v>
      </c>
      <c r="P331" s="19" t="s">
        <v>61</v>
      </c>
    </row>
    <row r="332" spans="1:17" s="19" customFormat="1" x14ac:dyDescent="0.2">
      <c r="A332" s="19" t="s">
        <v>431</v>
      </c>
      <c r="C332" s="19" t="str">
        <f t="shared" si="10"/>
        <v>28BI</v>
      </c>
      <c r="D332" s="19">
        <v>28</v>
      </c>
      <c r="E332" s="19" t="s">
        <v>467</v>
      </c>
      <c r="F332" s="19" t="s">
        <v>470</v>
      </c>
      <c r="G332" s="19" t="s">
        <v>202</v>
      </c>
      <c r="H332" s="19" t="s">
        <v>9</v>
      </c>
      <c r="I332" s="21">
        <v>2</v>
      </c>
      <c r="J332" s="21">
        <f t="shared" si="12"/>
        <v>10</v>
      </c>
      <c r="K332" s="34" t="s">
        <v>484</v>
      </c>
      <c r="L332" s="29">
        <f t="shared" si="11"/>
        <v>2500</v>
      </c>
      <c r="M332" s="29"/>
      <c r="N332" s="19">
        <v>27</v>
      </c>
      <c r="O332" s="19" t="s">
        <v>10</v>
      </c>
      <c r="P332" s="19" t="s">
        <v>61</v>
      </c>
    </row>
    <row r="333" spans="1:17" s="19" customFormat="1" x14ac:dyDescent="0.2">
      <c r="A333" s="19" t="s">
        <v>431</v>
      </c>
      <c r="C333" s="19" t="str">
        <f t="shared" si="10"/>
        <v>34A</v>
      </c>
      <c r="D333" s="19">
        <v>34</v>
      </c>
      <c r="E333" s="19" t="s">
        <v>467</v>
      </c>
      <c r="F333" s="19" t="s">
        <v>470</v>
      </c>
      <c r="G333" s="19" t="s">
        <v>8</v>
      </c>
      <c r="H333" s="19" t="s">
        <v>9</v>
      </c>
      <c r="I333" s="20">
        <v>2</v>
      </c>
      <c r="J333" s="21">
        <f t="shared" si="12"/>
        <v>10</v>
      </c>
      <c r="K333" s="34" t="s">
        <v>484</v>
      </c>
      <c r="L333" s="29">
        <f t="shared" si="11"/>
        <v>2500</v>
      </c>
      <c r="M333" s="29"/>
      <c r="N333" s="19">
        <v>9</v>
      </c>
      <c r="O333" s="19" t="s">
        <v>10</v>
      </c>
      <c r="P333" s="19" t="s">
        <v>447</v>
      </c>
    </row>
    <row r="334" spans="1:17" s="19" customFormat="1" x14ac:dyDescent="0.2">
      <c r="A334" s="19" t="s">
        <v>431</v>
      </c>
      <c r="C334" s="19" t="str">
        <f t="shared" si="10"/>
        <v>34B</v>
      </c>
      <c r="D334" s="19">
        <v>34</v>
      </c>
      <c r="E334" s="19" t="s">
        <v>467</v>
      </c>
      <c r="F334" s="19" t="s">
        <v>470</v>
      </c>
      <c r="G334" s="19" t="s">
        <v>13</v>
      </c>
      <c r="H334" s="19" t="s">
        <v>9</v>
      </c>
      <c r="I334" s="20">
        <v>2</v>
      </c>
      <c r="J334" s="21">
        <f t="shared" si="12"/>
        <v>10</v>
      </c>
      <c r="K334" s="34" t="s">
        <v>484</v>
      </c>
      <c r="L334" s="29">
        <f t="shared" si="11"/>
        <v>2500</v>
      </c>
      <c r="M334" s="29"/>
      <c r="N334" s="19">
        <v>13</v>
      </c>
      <c r="O334" s="19" t="s">
        <v>10</v>
      </c>
      <c r="P334" s="19" t="s">
        <v>447</v>
      </c>
    </row>
    <row r="335" spans="1:17" s="19" customFormat="1" x14ac:dyDescent="0.2">
      <c r="A335" s="19" t="s">
        <v>431</v>
      </c>
      <c r="C335" s="19" t="str">
        <f t="shared" si="10"/>
        <v>35A</v>
      </c>
      <c r="D335" s="19">
        <v>35</v>
      </c>
      <c r="E335" s="19" t="s">
        <v>467</v>
      </c>
      <c r="F335" s="19" t="s">
        <v>470</v>
      </c>
      <c r="G335" s="19" t="s">
        <v>8</v>
      </c>
      <c r="H335" s="19" t="s">
        <v>9</v>
      </c>
      <c r="I335" s="20">
        <v>1</v>
      </c>
      <c r="J335" s="21">
        <f t="shared" si="12"/>
        <v>5</v>
      </c>
      <c r="K335" s="34" t="s">
        <v>484</v>
      </c>
      <c r="L335" s="29">
        <f t="shared" si="11"/>
        <v>1250</v>
      </c>
      <c r="M335" s="29"/>
      <c r="N335" s="19">
        <v>6</v>
      </c>
      <c r="O335" s="19" t="s">
        <v>10</v>
      </c>
      <c r="P335" s="19" t="s">
        <v>56</v>
      </c>
    </row>
    <row r="336" spans="1:17" s="19" customFormat="1" x14ac:dyDescent="0.2">
      <c r="A336" s="19" t="s">
        <v>431</v>
      </c>
      <c r="C336" s="19" t="str">
        <f t="shared" si="10"/>
        <v>35B</v>
      </c>
      <c r="D336" s="19">
        <v>35</v>
      </c>
      <c r="E336" s="19" t="s">
        <v>467</v>
      </c>
      <c r="F336" s="19" t="s">
        <v>470</v>
      </c>
      <c r="G336" s="19" t="s">
        <v>13</v>
      </c>
      <c r="H336" s="19" t="s">
        <v>9</v>
      </c>
      <c r="I336" s="20">
        <v>2</v>
      </c>
      <c r="J336" s="21">
        <f t="shared" si="12"/>
        <v>10</v>
      </c>
      <c r="K336" s="34" t="s">
        <v>484</v>
      </c>
      <c r="L336" s="29">
        <f t="shared" si="11"/>
        <v>2500</v>
      </c>
      <c r="M336" s="29"/>
      <c r="N336" s="19">
        <v>10</v>
      </c>
      <c r="O336" s="19" t="s">
        <v>10</v>
      </c>
      <c r="P336" s="19" t="s">
        <v>447</v>
      </c>
    </row>
    <row r="337" spans="1:17" s="19" customFormat="1" x14ac:dyDescent="0.2">
      <c r="A337" s="19" t="s">
        <v>235</v>
      </c>
      <c r="B337" s="19" t="s">
        <v>87</v>
      </c>
      <c r="D337" s="19">
        <v>11</v>
      </c>
      <c r="E337" s="19" t="s">
        <v>466</v>
      </c>
      <c r="F337" s="19" t="s">
        <v>470</v>
      </c>
      <c r="G337" s="19" t="s">
        <v>8</v>
      </c>
      <c r="H337" s="19" t="s">
        <v>9</v>
      </c>
      <c r="I337" s="21">
        <v>4</v>
      </c>
      <c r="J337" s="21">
        <f t="shared" si="12"/>
        <v>20</v>
      </c>
      <c r="K337" s="34" t="s">
        <v>486</v>
      </c>
      <c r="L337" s="29">
        <f t="shared" si="11"/>
        <v>5000</v>
      </c>
      <c r="M337" s="29"/>
      <c r="N337" s="19">
        <v>7</v>
      </c>
      <c r="O337" s="19" t="s">
        <v>30</v>
      </c>
      <c r="P337" s="19" t="s">
        <v>447</v>
      </c>
      <c r="Q337" s="22" t="s">
        <v>227</v>
      </c>
    </row>
    <row r="338" spans="1:17" s="19" customFormat="1" x14ac:dyDescent="0.2">
      <c r="A338" s="19" t="s">
        <v>98</v>
      </c>
      <c r="B338" s="19" t="s">
        <v>79</v>
      </c>
      <c r="D338" s="19">
        <v>4</v>
      </c>
      <c r="E338" s="19" t="s">
        <v>466</v>
      </c>
      <c r="F338" s="19" t="s">
        <v>470</v>
      </c>
      <c r="G338" s="19" t="s">
        <v>46</v>
      </c>
      <c r="H338" s="19" t="s">
        <v>9</v>
      </c>
      <c r="I338" s="21">
        <v>8</v>
      </c>
      <c r="J338" s="21">
        <f t="shared" si="12"/>
        <v>40</v>
      </c>
      <c r="K338" s="34" t="s">
        <v>486</v>
      </c>
      <c r="L338" s="29">
        <f t="shared" si="11"/>
        <v>10000</v>
      </c>
      <c r="M338" s="29"/>
      <c r="N338" s="19">
        <v>19</v>
      </c>
      <c r="O338" s="19" t="s">
        <v>66</v>
      </c>
      <c r="P338" s="19" t="s">
        <v>61</v>
      </c>
      <c r="Q338" s="19" t="s">
        <v>67</v>
      </c>
    </row>
    <row r="339" spans="1:17" s="19" customFormat="1" x14ac:dyDescent="0.2">
      <c r="A339" s="19" t="s">
        <v>375</v>
      </c>
      <c r="B339" s="19" t="s">
        <v>79</v>
      </c>
      <c r="C339" s="19" t="str">
        <f>D339&amp;G339</f>
        <v>19I</v>
      </c>
      <c r="D339" s="19">
        <v>19</v>
      </c>
      <c r="E339" s="19" t="s">
        <v>467</v>
      </c>
      <c r="F339" s="19" t="s">
        <v>470</v>
      </c>
      <c r="G339" s="19" t="s">
        <v>25</v>
      </c>
      <c r="H339" s="19" t="s">
        <v>9</v>
      </c>
      <c r="I339" s="21">
        <v>4</v>
      </c>
      <c r="J339" s="21">
        <f t="shared" si="12"/>
        <v>20</v>
      </c>
      <c r="K339" s="34" t="s">
        <v>484</v>
      </c>
      <c r="L339" s="29">
        <f t="shared" si="11"/>
        <v>5000</v>
      </c>
      <c r="M339" s="29"/>
      <c r="N339" s="19">
        <v>65</v>
      </c>
      <c r="O339" s="19" t="s">
        <v>10</v>
      </c>
      <c r="P339" s="19" t="s">
        <v>60</v>
      </c>
    </row>
    <row r="340" spans="1:17" s="19" customFormat="1" x14ac:dyDescent="0.2">
      <c r="A340" s="19" t="s">
        <v>235</v>
      </c>
      <c r="B340" s="19" t="s">
        <v>87</v>
      </c>
      <c r="D340" s="19">
        <v>11</v>
      </c>
      <c r="E340" s="19" t="s">
        <v>466</v>
      </c>
      <c r="F340" s="19" t="s">
        <v>470</v>
      </c>
      <c r="G340" s="19" t="s">
        <v>8</v>
      </c>
      <c r="H340" s="19" t="s">
        <v>103</v>
      </c>
      <c r="I340" s="24">
        <v>56</v>
      </c>
      <c r="J340" s="24">
        <f>I340</f>
        <v>56</v>
      </c>
      <c r="K340" s="34" t="s">
        <v>486</v>
      </c>
      <c r="L340" s="30">
        <f>I340/2*250</f>
        <v>7000</v>
      </c>
      <c r="M340" s="30"/>
      <c r="N340" s="19">
        <v>7</v>
      </c>
      <c r="O340" s="19" t="s">
        <v>30</v>
      </c>
      <c r="P340" s="19" t="s">
        <v>447</v>
      </c>
      <c r="Q340" s="22" t="s">
        <v>227</v>
      </c>
    </row>
    <row r="341" spans="1:17" s="19" customFormat="1" x14ac:dyDescent="0.2">
      <c r="A341" s="19" t="s">
        <v>71</v>
      </c>
      <c r="B341" s="19" t="s">
        <v>77</v>
      </c>
      <c r="D341" s="19">
        <v>4</v>
      </c>
      <c r="E341" s="19" t="s">
        <v>466</v>
      </c>
      <c r="F341" s="19" t="s">
        <v>470</v>
      </c>
      <c r="G341" s="19" t="s">
        <v>23</v>
      </c>
      <c r="H341" s="19" t="s">
        <v>103</v>
      </c>
      <c r="I341" s="23">
        <v>6</v>
      </c>
      <c r="J341" s="24">
        <f t="shared" ref="J341:J404" si="13">I341</f>
        <v>6</v>
      </c>
      <c r="K341" s="34" t="s">
        <v>486</v>
      </c>
      <c r="L341" s="30">
        <f t="shared" ref="L341:L387" si="14">I341/2*250</f>
        <v>750</v>
      </c>
      <c r="M341" s="30"/>
      <c r="N341" s="19">
        <v>1</v>
      </c>
      <c r="O341" s="19" t="s">
        <v>10</v>
      </c>
      <c r="P341" s="19" t="s">
        <v>447</v>
      </c>
    </row>
    <row r="342" spans="1:17" s="19" customFormat="1" x14ac:dyDescent="0.2">
      <c r="A342" s="19" t="s">
        <v>98</v>
      </c>
      <c r="B342" s="19" t="s">
        <v>79</v>
      </c>
      <c r="D342" s="19">
        <v>4</v>
      </c>
      <c r="E342" s="19" t="s">
        <v>466</v>
      </c>
      <c r="F342" s="19" t="s">
        <v>470</v>
      </c>
      <c r="G342" s="19" t="s">
        <v>46</v>
      </c>
      <c r="H342" s="19" t="s">
        <v>103</v>
      </c>
      <c r="I342" s="24">
        <v>13</v>
      </c>
      <c r="J342" s="24">
        <f t="shared" si="13"/>
        <v>13</v>
      </c>
      <c r="K342" s="34" t="s">
        <v>486</v>
      </c>
      <c r="L342" s="30">
        <f t="shared" si="14"/>
        <v>1625</v>
      </c>
      <c r="M342" s="30"/>
      <c r="N342" s="19">
        <v>19</v>
      </c>
      <c r="O342" s="19" t="s">
        <v>66</v>
      </c>
      <c r="P342" s="19" t="s">
        <v>61</v>
      </c>
      <c r="Q342" s="19" t="s">
        <v>67</v>
      </c>
    </row>
    <row r="343" spans="1:17" s="19" customFormat="1" x14ac:dyDescent="0.2">
      <c r="A343" s="19" t="s">
        <v>89</v>
      </c>
      <c r="B343" s="19" t="s">
        <v>90</v>
      </c>
      <c r="D343" s="19">
        <v>4</v>
      </c>
      <c r="E343" s="19" t="s">
        <v>466</v>
      </c>
      <c r="F343" s="19" t="s">
        <v>470</v>
      </c>
      <c r="G343" s="19" t="s">
        <v>37</v>
      </c>
      <c r="H343" s="19" t="s">
        <v>103</v>
      </c>
      <c r="I343" s="23">
        <v>16</v>
      </c>
      <c r="J343" s="24">
        <f t="shared" si="13"/>
        <v>16</v>
      </c>
      <c r="K343" s="34" t="s">
        <v>486</v>
      </c>
      <c r="L343" s="30">
        <f t="shared" si="14"/>
        <v>2000</v>
      </c>
      <c r="M343" s="30"/>
      <c r="N343" s="19">
        <v>8</v>
      </c>
      <c r="O343" s="19" t="s">
        <v>10</v>
      </c>
      <c r="P343" s="19" t="s">
        <v>60</v>
      </c>
      <c r="Q343" s="19" t="s">
        <v>151</v>
      </c>
    </row>
    <row r="344" spans="1:17" s="19" customFormat="1" x14ac:dyDescent="0.2">
      <c r="A344" s="19" t="s">
        <v>270</v>
      </c>
      <c r="B344" s="19" t="s">
        <v>161</v>
      </c>
      <c r="D344" s="19">
        <v>11</v>
      </c>
      <c r="E344" s="19" t="s">
        <v>466</v>
      </c>
      <c r="F344" s="19" t="s">
        <v>470</v>
      </c>
      <c r="G344" s="19" t="s">
        <v>198</v>
      </c>
      <c r="H344" s="19" t="s">
        <v>103</v>
      </c>
      <c r="I344" s="23">
        <v>30</v>
      </c>
      <c r="J344" s="24">
        <f t="shared" si="13"/>
        <v>30</v>
      </c>
      <c r="K344" s="34" t="s">
        <v>486</v>
      </c>
      <c r="L344" s="30">
        <f t="shared" si="14"/>
        <v>3750</v>
      </c>
      <c r="M344" s="30"/>
      <c r="N344" s="19">
        <v>0</v>
      </c>
      <c r="O344" s="19" t="s">
        <v>10</v>
      </c>
      <c r="P344" s="19" t="s">
        <v>447</v>
      </c>
      <c r="Q344" s="19" t="s">
        <v>230</v>
      </c>
    </row>
    <row r="345" spans="1:17" s="19" customFormat="1" x14ac:dyDescent="0.2">
      <c r="A345" s="19" t="s">
        <v>251</v>
      </c>
      <c r="B345" s="19" t="s">
        <v>79</v>
      </c>
      <c r="D345" s="19">
        <v>11</v>
      </c>
      <c r="E345" s="19" t="s">
        <v>466</v>
      </c>
      <c r="F345" s="19" t="s">
        <v>470</v>
      </c>
      <c r="G345" s="19" t="s">
        <v>43</v>
      </c>
      <c r="H345" s="19" t="s">
        <v>103</v>
      </c>
      <c r="I345" s="23">
        <v>53</v>
      </c>
      <c r="J345" s="24">
        <f t="shared" si="13"/>
        <v>53</v>
      </c>
      <c r="K345" s="34" t="s">
        <v>486</v>
      </c>
      <c r="L345" s="30">
        <f t="shared" si="14"/>
        <v>6625</v>
      </c>
      <c r="M345" s="30"/>
      <c r="N345" s="19">
        <v>5</v>
      </c>
      <c r="O345" s="19" t="s">
        <v>30</v>
      </c>
      <c r="P345" s="19" t="s">
        <v>447</v>
      </c>
      <c r="Q345" s="19" t="s">
        <v>213</v>
      </c>
    </row>
    <row r="346" spans="1:17" s="19" customFormat="1" x14ac:dyDescent="0.2">
      <c r="A346" s="19" t="s">
        <v>265</v>
      </c>
      <c r="B346" s="19" t="s">
        <v>185</v>
      </c>
      <c r="D346" s="19">
        <v>11</v>
      </c>
      <c r="E346" s="19" t="s">
        <v>466</v>
      </c>
      <c r="F346" s="19" t="s">
        <v>470</v>
      </c>
      <c r="G346" s="19" t="s">
        <v>131</v>
      </c>
      <c r="H346" s="19" t="s">
        <v>103</v>
      </c>
      <c r="I346" s="23">
        <v>120</v>
      </c>
      <c r="J346" s="24">
        <f t="shared" si="13"/>
        <v>120</v>
      </c>
      <c r="K346" s="34" t="s">
        <v>486</v>
      </c>
      <c r="L346" s="30">
        <f t="shared" si="14"/>
        <v>15000</v>
      </c>
      <c r="M346" s="30"/>
      <c r="N346" s="19">
        <v>5</v>
      </c>
      <c r="O346" s="19" t="s">
        <v>10</v>
      </c>
      <c r="P346" s="19" t="s">
        <v>60</v>
      </c>
    </row>
    <row r="347" spans="1:17" s="14" customFormat="1" x14ac:dyDescent="0.2">
      <c r="A347" s="19" t="s">
        <v>247</v>
      </c>
      <c r="B347" s="19" t="s">
        <v>90</v>
      </c>
      <c r="C347" s="19"/>
      <c r="D347" s="19">
        <v>11</v>
      </c>
      <c r="E347" s="19" t="s">
        <v>466</v>
      </c>
      <c r="F347" s="19" t="s">
        <v>470</v>
      </c>
      <c r="G347" s="19" t="s">
        <v>39</v>
      </c>
      <c r="H347" s="19" t="s">
        <v>103</v>
      </c>
      <c r="I347" s="23">
        <v>12</v>
      </c>
      <c r="J347" s="24">
        <f t="shared" si="13"/>
        <v>12</v>
      </c>
      <c r="K347" s="34" t="s">
        <v>486</v>
      </c>
      <c r="L347" s="30">
        <f t="shared" si="14"/>
        <v>1500</v>
      </c>
      <c r="M347" s="30"/>
      <c r="N347" s="19">
        <v>2</v>
      </c>
      <c r="O347" s="19" t="s">
        <v>10</v>
      </c>
      <c r="P347" s="19" t="s">
        <v>60</v>
      </c>
      <c r="Q347" s="19"/>
    </row>
    <row r="348" spans="1:17" s="14" customFormat="1" x14ac:dyDescent="0.2">
      <c r="A348" s="19" t="s">
        <v>240</v>
      </c>
      <c r="B348" s="19" t="s">
        <v>81</v>
      </c>
      <c r="C348" s="19"/>
      <c r="D348" s="19">
        <v>11</v>
      </c>
      <c r="E348" s="19" t="s">
        <v>466</v>
      </c>
      <c r="F348" s="19" t="s">
        <v>470</v>
      </c>
      <c r="G348" s="19" t="s">
        <v>26</v>
      </c>
      <c r="H348" s="19" t="s">
        <v>103</v>
      </c>
      <c r="I348" s="23">
        <v>45</v>
      </c>
      <c r="J348" s="24">
        <f t="shared" si="13"/>
        <v>45</v>
      </c>
      <c r="K348" s="34" t="s">
        <v>486</v>
      </c>
      <c r="L348" s="30">
        <f t="shared" si="14"/>
        <v>5625</v>
      </c>
      <c r="M348" s="30"/>
      <c r="N348" s="19">
        <v>7</v>
      </c>
      <c r="O348" s="19" t="s">
        <v>10</v>
      </c>
      <c r="P348" s="19" t="s">
        <v>60</v>
      </c>
      <c r="Q348" s="19"/>
    </row>
    <row r="349" spans="1:17" s="19" customFormat="1" x14ac:dyDescent="0.2">
      <c r="A349" s="19" t="s">
        <v>239</v>
      </c>
      <c r="B349" s="19" t="s">
        <v>74</v>
      </c>
      <c r="D349" s="19">
        <v>11</v>
      </c>
      <c r="E349" s="19" t="s">
        <v>466</v>
      </c>
      <c r="F349" s="19" t="s">
        <v>470</v>
      </c>
      <c r="G349" s="19" t="s">
        <v>21</v>
      </c>
      <c r="H349" s="19" t="s">
        <v>103</v>
      </c>
      <c r="I349" s="23">
        <v>37</v>
      </c>
      <c r="J349" s="24">
        <f t="shared" si="13"/>
        <v>37</v>
      </c>
      <c r="K349" s="34" t="s">
        <v>486</v>
      </c>
      <c r="L349" s="30">
        <f t="shared" si="14"/>
        <v>4625</v>
      </c>
      <c r="M349" s="30"/>
      <c r="N349" s="19">
        <v>5</v>
      </c>
      <c r="O349" s="19" t="s">
        <v>10</v>
      </c>
      <c r="P349" s="19" t="s">
        <v>60</v>
      </c>
    </row>
    <row r="350" spans="1:17" s="19" customFormat="1" x14ac:dyDescent="0.2">
      <c r="A350" s="19" t="s">
        <v>239</v>
      </c>
      <c r="B350" s="19" t="s">
        <v>87</v>
      </c>
      <c r="D350" s="19">
        <v>11</v>
      </c>
      <c r="E350" s="19" t="s">
        <v>466</v>
      </c>
      <c r="F350" s="19" t="s">
        <v>470</v>
      </c>
      <c r="G350" s="19" t="s">
        <v>49</v>
      </c>
      <c r="H350" s="19" t="s">
        <v>103</v>
      </c>
      <c r="I350" s="23">
        <v>49</v>
      </c>
      <c r="J350" s="24">
        <f t="shared" si="13"/>
        <v>49</v>
      </c>
      <c r="K350" s="34" t="s">
        <v>486</v>
      </c>
      <c r="L350" s="30">
        <f t="shared" si="14"/>
        <v>6125</v>
      </c>
      <c r="M350" s="30"/>
      <c r="N350" s="19">
        <v>0</v>
      </c>
      <c r="O350" s="19" t="s">
        <v>10</v>
      </c>
      <c r="P350" s="19" t="s">
        <v>61</v>
      </c>
      <c r="Q350" s="19" t="s">
        <v>217</v>
      </c>
    </row>
    <row r="351" spans="1:17" s="19" customFormat="1" x14ac:dyDescent="0.2">
      <c r="A351" s="19" t="s">
        <v>239</v>
      </c>
      <c r="B351" s="19" t="s">
        <v>87</v>
      </c>
      <c r="D351" s="19">
        <v>11</v>
      </c>
      <c r="E351" s="19" t="s">
        <v>466</v>
      </c>
      <c r="F351" s="19" t="s">
        <v>470</v>
      </c>
      <c r="G351" s="19" t="s">
        <v>44</v>
      </c>
      <c r="H351" s="19" t="s">
        <v>103</v>
      </c>
      <c r="I351" s="23">
        <v>64</v>
      </c>
      <c r="J351" s="24">
        <f t="shared" si="13"/>
        <v>64</v>
      </c>
      <c r="K351" s="34" t="s">
        <v>486</v>
      </c>
      <c r="L351" s="30">
        <f t="shared" si="14"/>
        <v>8000</v>
      </c>
      <c r="M351" s="30"/>
      <c r="N351" s="19">
        <v>5</v>
      </c>
      <c r="O351" s="19" t="s">
        <v>10</v>
      </c>
      <c r="P351" s="19" t="s">
        <v>60</v>
      </c>
      <c r="Q351" s="19" t="s">
        <v>273</v>
      </c>
    </row>
    <row r="352" spans="1:17" s="19" customFormat="1" x14ac:dyDescent="0.2">
      <c r="A352" s="19" t="s">
        <v>235</v>
      </c>
      <c r="B352" s="19" t="s">
        <v>87</v>
      </c>
      <c r="D352" s="19">
        <v>11</v>
      </c>
      <c r="E352" s="19" t="s">
        <v>466</v>
      </c>
      <c r="F352" s="19" t="s">
        <v>470</v>
      </c>
      <c r="G352" s="19" t="s">
        <v>189</v>
      </c>
      <c r="H352" s="19" t="s">
        <v>103</v>
      </c>
      <c r="I352" s="23">
        <v>28</v>
      </c>
      <c r="J352" s="24">
        <f t="shared" si="13"/>
        <v>28</v>
      </c>
      <c r="K352" s="34" t="s">
        <v>486</v>
      </c>
      <c r="L352" s="30">
        <f t="shared" si="14"/>
        <v>3500</v>
      </c>
      <c r="M352" s="30"/>
      <c r="N352" s="19">
        <v>6</v>
      </c>
      <c r="O352" s="19" t="s">
        <v>10</v>
      </c>
      <c r="P352" s="19" t="s">
        <v>60</v>
      </c>
      <c r="Q352" s="19" t="s">
        <v>226</v>
      </c>
    </row>
    <row r="353" spans="1:17" s="19" customFormat="1" x14ac:dyDescent="0.2">
      <c r="A353" s="19" t="s">
        <v>271</v>
      </c>
      <c r="B353" s="19" t="s">
        <v>79</v>
      </c>
      <c r="D353" s="19">
        <v>11</v>
      </c>
      <c r="E353" s="19" t="s">
        <v>466</v>
      </c>
      <c r="F353" s="19" t="s">
        <v>470</v>
      </c>
      <c r="G353" s="19" t="s">
        <v>197</v>
      </c>
      <c r="H353" s="19" t="s">
        <v>103</v>
      </c>
      <c r="I353" s="23">
        <v>89</v>
      </c>
      <c r="J353" s="24">
        <f t="shared" si="13"/>
        <v>89</v>
      </c>
      <c r="K353" s="34" t="s">
        <v>486</v>
      </c>
      <c r="L353" s="30">
        <f t="shared" si="14"/>
        <v>11125</v>
      </c>
      <c r="M353" s="30"/>
      <c r="N353" s="19">
        <v>4</v>
      </c>
      <c r="O353" s="19" t="s">
        <v>10</v>
      </c>
      <c r="P353" s="19" t="s">
        <v>61</v>
      </c>
    </row>
    <row r="354" spans="1:17" s="19" customFormat="1" x14ac:dyDescent="0.2">
      <c r="A354" s="19" t="s">
        <v>158</v>
      </c>
      <c r="B354" s="19" t="s">
        <v>87</v>
      </c>
      <c r="D354" s="19">
        <v>11</v>
      </c>
      <c r="E354" s="19" t="s">
        <v>466</v>
      </c>
      <c r="F354" s="19" t="s">
        <v>470</v>
      </c>
      <c r="G354" s="19" t="s">
        <v>50</v>
      </c>
      <c r="H354" s="19" t="s">
        <v>103</v>
      </c>
      <c r="I354" s="23">
        <v>47</v>
      </c>
      <c r="J354" s="24">
        <f t="shared" si="13"/>
        <v>47</v>
      </c>
      <c r="K354" s="34" t="s">
        <v>484</v>
      </c>
      <c r="L354" s="30">
        <f t="shared" si="14"/>
        <v>5875</v>
      </c>
      <c r="M354" s="30"/>
      <c r="N354" s="19">
        <v>0</v>
      </c>
      <c r="O354" s="19" t="s">
        <v>10</v>
      </c>
      <c r="P354" s="19" t="s">
        <v>15</v>
      </c>
      <c r="Q354" s="19" t="s">
        <v>218</v>
      </c>
    </row>
    <row r="355" spans="1:17" s="19" customFormat="1" x14ac:dyDescent="0.2">
      <c r="A355" s="19" t="s">
        <v>254</v>
      </c>
      <c r="B355" s="19" t="s">
        <v>74</v>
      </c>
      <c r="D355" s="19">
        <v>11</v>
      </c>
      <c r="E355" s="19" t="s">
        <v>466</v>
      </c>
      <c r="F355" s="19" t="s">
        <v>470</v>
      </c>
      <c r="G355" s="19" t="s">
        <v>201</v>
      </c>
      <c r="H355" s="19" t="s">
        <v>103</v>
      </c>
      <c r="I355" s="23">
        <v>56</v>
      </c>
      <c r="J355" s="24">
        <f t="shared" si="13"/>
        <v>56</v>
      </c>
      <c r="K355" s="34" t="s">
        <v>486</v>
      </c>
      <c r="L355" s="30">
        <f t="shared" si="14"/>
        <v>7000</v>
      </c>
      <c r="M355" s="30"/>
      <c r="N355" s="19">
        <v>9</v>
      </c>
      <c r="O355" s="19" t="s">
        <v>10</v>
      </c>
      <c r="P355" s="19" t="s">
        <v>60</v>
      </c>
      <c r="Q355" s="19" t="s">
        <v>232</v>
      </c>
    </row>
    <row r="356" spans="1:17" s="19" customFormat="1" x14ac:dyDescent="0.2">
      <c r="A356" s="19" t="s">
        <v>238</v>
      </c>
      <c r="B356" s="19" t="s">
        <v>87</v>
      </c>
      <c r="D356" s="19">
        <v>11</v>
      </c>
      <c r="E356" s="19" t="s">
        <v>466</v>
      </c>
      <c r="F356" s="19" t="s">
        <v>470</v>
      </c>
      <c r="G356" s="19" t="s">
        <v>102</v>
      </c>
      <c r="H356" s="19" t="s">
        <v>103</v>
      </c>
      <c r="I356" s="23">
        <v>18</v>
      </c>
      <c r="J356" s="24">
        <f t="shared" si="13"/>
        <v>18</v>
      </c>
      <c r="K356" s="34" t="s">
        <v>486</v>
      </c>
      <c r="L356" s="30">
        <f t="shared" si="14"/>
        <v>2250</v>
      </c>
      <c r="M356" s="30"/>
      <c r="N356" s="19">
        <v>2</v>
      </c>
      <c r="O356" s="19" t="s">
        <v>10</v>
      </c>
      <c r="P356" s="19" t="s">
        <v>60</v>
      </c>
      <c r="Q356" s="19" t="s">
        <v>206</v>
      </c>
    </row>
    <row r="357" spans="1:17" s="19" customFormat="1" x14ac:dyDescent="0.2">
      <c r="A357" s="19" t="s">
        <v>238</v>
      </c>
      <c r="B357" s="19" t="s">
        <v>79</v>
      </c>
      <c r="D357" s="19">
        <v>11</v>
      </c>
      <c r="E357" s="19" t="s">
        <v>466</v>
      </c>
      <c r="F357" s="19" t="s">
        <v>470</v>
      </c>
      <c r="G357" s="19" t="s">
        <v>200</v>
      </c>
      <c r="H357" s="19" t="s">
        <v>103</v>
      </c>
      <c r="I357" s="23">
        <v>72</v>
      </c>
      <c r="J357" s="24">
        <f t="shared" si="13"/>
        <v>72</v>
      </c>
      <c r="K357" s="34" t="s">
        <v>486</v>
      </c>
      <c r="L357" s="30">
        <f t="shared" si="14"/>
        <v>9000</v>
      </c>
      <c r="M357" s="30"/>
      <c r="N357" s="19">
        <v>5</v>
      </c>
      <c r="O357" s="19" t="s">
        <v>10</v>
      </c>
      <c r="P357" s="19" t="s">
        <v>60</v>
      </c>
      <c r="Q357" s="19" t="s">
        <v>231</v>
      </c>
    </row>
    <row r="358" spans="1:17" s="19" customFormat="1" x14ac:dyDescent="0.2">
      <c r="A358" s="19" t="s">
        <v>251</v>
      </c>
      <c r="B358" s="19" t="s">
        <v>87</v>
      </c>
      <c r="D358" s="19">
        <v>18</v>
      </c>
      <c r="E358" s="19" t="s">
        <v>466</v>
      </c>
      <c r="F358" s="19" t="s">
        <v>470</v>
      </c>
      <c r="G358" s="19" t="s">
        <v>31</v>
      </c>
      <c r="H358" s="19" t="s">
        <v>103</v>
      </c>
      <c r="I358" s="23">
        <v>32</v>
      </c>
      <c r="J358" s="24">
        <f t="shared" si="13"/>
        <v>32</v>
      </c>
      <c r="K358" s="34" t="s">
        <v>486</v>
      </c>
      <c r="L358" s="30">
        <f t="shared" si="14"/>
        <v>4000</v>
      </c>
      <c r="M358" s="30"/>
      <c r="N358" s="19">
        <v>0</v>
      </c>
      <c r="O358" s="19" t="s">
        <v>10</v>
      </c>
      <c r="P358" s="19" t="s">
        <v>447</v>
      </c>
      <c r="Q358" s="19" t="s">
        <v>353</v>
      </c>
    </row>
    <row r="359" spans="1:17" s="19" customFormat="1" x14ac:dyDescent="0.2">
      <c r="A359" s="19" t="s">
        <v>359</v>
      </c>
      <c r="B359" s="19" t="s">
        <v>97</v>
      </c>
      <c r="D359" s="19">
        <v>18</v>
      </c>
      <c r="E359" s="19" t="s">
        <v>466</v>
      </c>
      <c r="F359" s="19" t="s">
        <v>470</v>
      </c>
      <c r="G359" s="19" t="s">
        <v>24</v>
      </c>
      <c r="H359" s="19" t="s">
        <v>103</v>
      </c>
      <c r="I359" s="23">
        <v>30</v>
      </c>
      <c r="J359" s="24">
        <f t="shared" si="13"/>
        <v>30</v>
      </c>
      <c r="K359" s="34" t="s">
        <v>486</v>
      </c>
      <c r="L359" s="30">
        <f t="shared" si="14"/>
        <v>3750</v>
      </c>
      <c r="M359" s="30"/>
      <c r="N359" s="19">
        <v>18</v>
      </c>
      <c r="O359" s="19" t="s">
        <v>10</v>
      </c>
      <c r="P359" s="19" t="s">
        <v>447</v>
      </c>
      <c r="Q359" s="19" t="s">
        <v>352</v>
      </c>
    </row>
    <row r="360" spans="1:17" s="19" customFormat="1" x14ac:dyDescent="0.2">
      <c r="A360" s="19" t="s">
        <v>359</v>
      </c>
      <c r="B360" s="19" t="s">
        <v>90</v>
      </c>
      <c r="D360" s="19">
        <v>18</v>
      </c>
      <c r="E360" s="19" t="s">
        <v>466</v>
      </c>
      <c r="F360" s="19" t="s">
        <v>470</v>
      </c>
      <c r="G360" s="19" t="s">
        <v>27</v>
      </c>
      <c r="H360" s="19" t="s">
        <v>103</v>
      </c>
      <c r="I360" s="23">
        <v>36</v>
      </c>
      <c r="J360" s="24">
        <f t="shared" si="13"/>
        <v>36</v>
      </c>
      <c r="K360" s="34" t="s">
        <v>486</v>
      </c>
      <c r="L360" s="30">
        <f t="shared" si="14"/>
        <v>4500</v>
      </c>
      <c r="M360" s="30"/>
      <c r="N360" s="19">
        <v>0</v>
      </c>
      <c r="O360" s="19" t="s">
        <v>10</v>
      </c>
      <c r="P360" s="19" t="s">
        <v>60</v>
      </c>
      <c r="Q360" s="19" t="s">
        <v>366</v>
      </c>
    </row>
    <row r="361" spans="1:17" s="19" customFormat="1" x14ac:dyDescent="0.2">
      <c r="A361" s="19" t="s">
        <v>359</v>
      </c>
      <c r="B361" s="19" t="s">
        <v>90</v>
      </c>
      <c r="D361" s="19">
        <v>18</v>
      </c>
      <c r="E361" s="19" t="s">
        <v>466</v>
      </c>
      <c r="F361" s="19" t="s">
        <v>470</v>
      </c>
      <c r="G361" s="19" t="s">
        <v>26</v>
      </c>
      <c r="H361" s="19" t="s">
        <v>103</v>
      </c>
      <c r="I361" s="23">
        <v>37</v>
      </c>
      <c r="J361" s="24">
        <f t="shared" si="13"/>
        <v>37</v>
      </c>
      <c r="K361" s="34" t="s">
        <v>486</v>
      </c>
      <c r="L361" s="30">
        <f t="shared" si="14"/>
        <v>4625</v>
      </c>
      <c r="M361" s="30"/>
      <c r="N361" s="19">
        <v>0</v>
      </c>
      <c r="O361" s="19" t="s">
        <v>10</v>
      </c>
      <c r="P361" s="19" t="s">
        <v>60</v>
      </c>
      <c r="Q361" s="19" t="s">
        <v>366</v>
      </c>
    </row>
    <row r="362" spans="1:17" s="19" customFormat="1" x14ac:dyDescent="0.2">
      <c r="A362" s="19" t="s">
        <v>154</v>
      </c>
      <c r="B362" s="19" t="s">
        <v>90</v>
      </c>
      <c r="D362" s="19">
        <v>10</v>
      </c>
      <c r="E362" s="19" t="s">
        <v>465</v>
      </c>
      <c r="F362" s="19" t="s">
        <v>470</v>
      </c>
      <c r="G362" s="19" t="s">
        <v>25</v>
      </c>
      <c r="H362" s="19" t="s">
        <v>103</v>
      </c>
      <c r="I362" s="23">
        <v>81</v>
      </c>
      <c r="J362" s="24">
        <f t="shared" si="13"/>
        <v>81</v>
      </c>
      <c r="K362" s="34" t="s">
        <v>486</v>
      </c>
      <c r="L362" s="30">
        <f t="shared" si="14"/>
        <v>10125</v>
      </c>
      <c r="M362" s="30"/>
      <c r="N362" s="19">
        <v>4</v>
      </c>
      <c r="O362" s="19" t="s">
        <v>10</v>
      </c>
      <c r="P362" s="22" t="s">
        <v>447</v>
      </c>
      <c r="Q362" s="22" t="s">
        <v>139</v>
      </c>
    </row>
    <row r="363" spans="1:17" s="19" customFormat="1" x14ac:dyDescent="0.2">
      <c r="A363" s="19" t="s">
        <v>154</v>
      </c>
      <c r="B363" s="19" t="s">
        <v>90</v>
      </c>
      <c r="D363" s="19">
        <v>10</v>
      </c>
      <c r="E363" s="19" t="s">
        <v>465</v>
      </c>
      <c r="F363" s="19" t="s">
        <v>470</v>
      </c>
      <c r="G363" s="19" t="s">
        <v>20</v>
      </c>
      <c r="H363" s="19" t="s">
        <v>103</v>
      </c>
      <c r="I363" s="23">
        <v>90</v>
      </c>
      <c r="J363" s="24">
        <f t="shared" si="13"/>
        <v>90</v>
      </c>
      <c r="K363" s="34" t="s">
        <v>486</v>
      </c>
      <c r="L363" s="30">
        <f t="shared" si="14"/>
        <v>11250</v>
      </c>
      <c r="M363" s="30"/>
      <c r="N363" s="19">
        <v>6</v>
      </c>
      <c r="O363" s="19" t="s">
        <v>10</v>
      </c>
      <c r="P363" s="22" t="s">
        <v>15</v>
      </c>
      <c r="Q363" s="22" t="s">
        <v>139</v>
      </c>
    </row>
    <row r="364" spans="1:17" s="19" customFormat="1" x14ac:dyDescent="0.2">
      <c r="A364" s="19" t="s">
        <v>158</v>
      </c>
      <c r="B364" s="19" t="s">
        <v>79</v>
      </c>
      <c r="D364" s="19">
        <v>10</v>
      </c>
      <c r="E364" s="19" t="s">
        <v>465</v>
      </c>
      <c r="F364" s="19" t="s">
        <v>470</v>
      </c>
      <c r="G364" s="19" t="s">
        <v>23</v>
      </c>
      <c r="H364" s="19" t="s">
        <v>103</v>
      </c>
      <c r="I364" s="23">
        <v>85</v>
      </c>
      <c r="J364" s="24">
        <f t="shared" si="13"/>
        <v>85</v>
      </c>
      <c r="K364" s="34" t="s">
        <v>484</v>
      </c>
      <c r="L364" s="30">
        <f t="shared" si="14"/>
        <v>10625</v>
      </c>
      <c r="M364" s="30"/>
      <c r="N364" s="19">
        <v>0</v>
      </c>
      <c r="O364" s="19" t="s">
        <v>10</v>
      </c>
      <c r="P364" s="22" t="s">
        <v>60</v>
      </c>
      <c r="Q364" s="22" t="s">
        <v>139</v>
      </c>
    </row>
    <row r="365" spans="1:17" s="19" customFormat="1" x14ac:dyDescent="0.2">
      <c r="A365" s="19" t="s">
        <v>345</v>
      </c>
      <c r="B365" s="19" t="s">
        <v>79</v>
      </c>
      <c r="D365" s="19">
        <v>17</v>
      </c>
      <c r="E365" s="19" t="s">
        <v>465</v>
      </c>
      <c r="F365" s="19" t="s">
        <v>470</v>
      </c>
      <c r="G365" s="19" t="s">
        <v>13</v>
      </c>
      <c r="H365" s="19" t="s">
        <v>103</v>
      </c>
      <c r="I365" s="23">
        <v>56</v>
      </c>
      <c r="J365" s="24">
        <f t="shared" si="13"/>
        <v>56</v>
      </c>
      <c r="K365" s="34" t="s">
        <v>486</v>
      </c>
      <c r="L365" s="30">
        <f t="shared" si="14"/>
        <v>7000</v>
      </c>
      <c r="M365" s="30"/>
      <c r="N365" s="19">
        <v>6</v>
      </c>
      <c r="O365" s="19" t="s">
        <v>10</v>
      </c>
      <c r="P365" s="19" t="s">
        <v>60</v>
      </c>
    </row>
    <row r="366" spans="1:17" s="19" customFormat="1" x14ac:dyDescent="0.2">
      <c r="A366" s="19" t="s">
        <v>349</v>
      </c>
      <c r="B366" s="19" t="s">
        <v>87</v>
      </c>
      <c r="D366" s="19">
        <v>17</v>
      </c>
      <c r="E366" s="19" t="s">
        <v>465</v>
      </c>
      <c r="F366" s="19" t="s">
        <v>470</v>
      </c>
      <c r="G366" s="19" t="s">
        <v>27</v>
      </c>
      <c r="H366" s="19" t="s">
        <v>103</v>
      </c>
      <c r="I366" s="23">
        <v>17</v>
      </c>
      <c r="J366" s="24">
        <f t="shared" si="13"/>
        <v>17</v>
      </c>
      <c r="K366" s="34" t="s">
        <v>486</v>
      </c>
      <c r="L366" s="30">
        <f t="shared" si="14"/>
        <v>2125</v>
      </c>
      <c r="M366" s="30"/>
      <c r="N366" s="19">
        <v>2</v>
      </c>
      <c r="O366" s="19" t="s">
        <v>22</v>
      </c>
      <c r="P366" s="19" t="s">
        <v>61</v>
      </c>
      <c r="Q366" s="19" t="s">
        <v>344</v>
      </c>
    </row>
    <row r="367" spans="1:17" s="19" customFormat="1" x14ac:dyDescent="0.2">
      <c r="A367" s="19" t="s">
        <v>457</v>
      </c>
      <c r="B367" s="19" t="s">
        <v>90</v>
      </c>
      <c r="C367" s="19" t="str">
        <f t="shared" ref="C367:C385" si="15">D367&amp;G367</f>
        <v>30P</v>
      </c>
      <c r="D367" s="19">
        <v>30</v>
      </c>
      <c r="E367" s="19" t="s">
        <v>465</v>
      </c>
      <c r="F367" s="19" t="s">
        <v>470</v>
      </c>
      <c r="G367" s="19" t="s">
        <v>34</v>
      </c>
      <c r="H367" s="19" t="s">
        <v>103</v>
      </c>
      <c r="I367" s="23">
        <v>6</v>
      </c>
      <c r="J367" s="24">
        <f t="shared" si="13"/>
        <v>6</v>
      </c>
      <c r="K367" s="34" t="s">
        <v>486</v>
      </c>
      <c r="L367" s="30">
        <f t="shared" si="14"/>
        <v>750</v>
      </c>
      <c r="M367" s="30"/>
      <c r="N367" s="19">
        <v>4</v>
      </c>
      <c r="O367" s="19" t="s">
        <v>10</v>
      </c>
      <c r="P367" s="19" t="s">
        <v>61</v>
      </c>
    </row>
    <row r="368" spans="1:17" s="19" customFormat="1" x14ac:dyDescent="0.2">
      <c r="A368" s="19" t="s">
        <v>119</v>
      </c>
      <c r="B368" s="19" t="s">
        <v>90</v>
      </c>
      <c r="C368" s="19" t="str">
        <f t="shared" si="15"/>
        <v>5M</v>
      </c>
      <c r="D368" s="19">
        <v>5</v>
      </c>
      <c r="E368" s="19" t="s">
        <v>467</v>
      </c>
      <c r="F368" s="19" t="s">
        <v>470</v>
      </c>
      <c r="G368" s="19" t="s">
        <v>31</v>
      </c>
      <c r="H368" s="19" t="s">
        <v>103</v>
      </c>
      <c r="I368" s="23">
        <v>72</v>
      </c>
      <c r="J368" s="24">
        <f t="shared" si="13"/>
        <v>72</v>
      </c>
      <c r="K368" s="34" t="s">
        <v>486</v>
      </c>
      <c r="L368" s="30">
        <f t="shared" si="14"/>
        <v>9000</v>
      </c>
      <c r="M368" s="30"/>
      <c r="N368" s="19">
        <v>10</v>
      </c>
      <c r="O368" s="19" t="s">
        <v>10</v>
      </c>
      <c r="P368" s="19" t="s">
        <v>447</v>
      </c>
    </row>
    <row r="369" spans="1:17" s="19" customFormat="1" x14ac:dyDescent="0.2">
      <c r="A369" s="19" t="s">
        <v>112</v>
      </c>
      <c r="B369" s="19" t="s">
        <v>113</v>
      </c>
      <c r="C369" s="19" t="str">
        <f t="shared" si="15"/>
        <v>5B</v>
      </c>
      <c r="D369" s="19">
        <v>5</v>
      </c>
      <c r="E369" s="19" t="s">
        <v>467</v>
      </c>
      <c r="F369" s="19" t="s">
        <v>470</v>
      </c>
      <c r="G369" s="19" t="s">
        <v>13</v>
      </c>
      <c r="H369" s="19" t="s">
        <v>103</v>
      </c>
      <c r="I369" s="23">
        <v>7</v>
      </c>
      <c r="J369" s="24">
        <f t="shared" si="13"/>
        <v>7</v>
      </c>
      <c r="K369" s="34" t="s">
        <v>484</v>
      </c>
      <c r="L369" s="30">
        <f t="shared" si="14"/>
        <v>875</v>
      </c>
      <c r="M369" s="30"/>
      <c r="N369" s="19">
        <v>1</v>
      </c>
      <c r="O369" s="19" t="s">
        <v>10</v>
      </c>
      <c r="P369" s="19" t="s">
        <v>56</v>
      </c>
    </row>
    <row r="370" spans="1:17" s="19" customFormat="1" x14ac:dyDescent="0.2">
      <c r="A370" s="19" t="s">
        <v>317</v>
      </c>
      <c r="B370" s="19" t="s">
        <v>87</v>
      </c>
      <c r="C370" s="19" t="str">
        <f t="shared" si="15"/>
        <v>12T</v>
      </c>
      <c r="D370" s="19">
        <v>12</v>
      </c>
      <c r="E370" s="19" t="s">
        <v>467</v>
      </c>
      <c r="F370" s="19" t="s">
        <v>470</v>
      </c>
      <c r="G370" s="19" t="s">
        <v>38</v>
      </c>
      <c r="H370" s="19" t="s">
        <v>103</v>
      </c>
      <c r="I370" s="23">
        <v>13</v>
      </c>
      <c r="J370" s="24">
        <f t="shared" si="13"/>
        <v>13</v>
      </c>
      <c r="K370" s="34" t="s">
        <v>486</v>
      </c>
      <c r="L370" s="30">
        <f t="shared" si="14"/>
        <v>1625</v>
      </c>
      <c r="M370" s="30"/>
      <c r="N370" s="19">
        <v>4</v>
      </c>
      <c r="O370" s="19" t="s">
        <v>10</v>
      </c>
      <c r="P370" s="19" t="s">
        <v>447</v>
      </c>
      <c r="Q370" s="19" t="s">
        <v>294</v>
      </c>
    </row>
    <row r="371" spans="1:17" s="19" customFormat="1" x14ac:dyDescent="0.2">
      <c r="A371" s="19" t="s">
        <v>312</v>
      </c>
      <c r="B371" s="19" t="s">
        <v>79</v>
      </c>
      <c r="C371" s="19" t="str">
        <f t="shared" si="15"/>
        <v>12M</v>
      </c>
      <c r="D371" s="19">
        <v>12</v>
      </c>
      <c r="E371" s="19" t="s">
        <v>467</v>
      </c>
      <c r="F371" s="19" t="s">
        <v>470</v>
      </c>
      <c r="G371" s="19" t="s">
        <v>31</v>
      </c>
      <c r="H371" s="19" t="s">
        <v>103</v>
      </c>
      <c r="I371" s="23">
        <v>19</v>
      </c>
      <c r="J371" s="24">
        <f t="shared" si="13"/>
        <v>19</v>
      </c>
      <c r="K371" s="34" t="s">
        <v>484</v>
      </c>
      <c r="L371" s="30">
        <f t="shared" si="14"/>
        <v>2375</v>
      </c>
      <c r="M371" s="30"/>
      <c r="N371" s="19">
        <v>18</v>
      </c>
      <c r="O371" s="19" t="s">
        <v>10</v>
      </c>
      <c r="P371" s="19" t="s">
        <v>60</v>
      </c>
      <c r="Q371" s="19" t="s">
        <v>291</v>
      </c>
    </row>
    <row r="372" spans="1:17" s="19" customFormat="1" x14ac:dyDescent="0.2">
      <c r="A372" s="19" t="s">
        <v>312</v>
      </c>
      <c r="B372" s="19" t="s">
        <v>97</v>
      </c>
      <c r="C372" s="19" t="str">
        <f t="shared" si="15"/>
        <v>12K</v>
      </c>
      <c r="D372" s="19">
        <v>12</v>
      </c>
      <c r="E372" s="19" t="s">
        <v>467</v>
      </c>
      <c r="F372" s="19" t="s">
        <v>470</v>
      </c>
      <c r="G372" s="19" t="s">
        <v>27</v>
      </c>
      <c r="H372" s="19" t="s">
        <v>103</v>
      </c>
      <c r="I372" s="23">
        <v>36</v>
      </c>
      <c r="J372" s="24">
        <f t="shared" si="13"/>
        <v>36</v>
      </c>
      <c r="K372" s="34" t="s">
        <v>484</v>
      </c>
      <c r="L372" s="30">
        <f t="shared" si="14"/>
        <v>4500</v>
      </c>
      <c r="M372" s="30"/>
      <c r="N372" s="19">
        <v>12</v>
      </c>
      <c r="O372" s="19" t="s">
        <v>10</v>
      </c>
      <c r="P372" s="19" t="s">
        <v>60</v>
      </c>
    </row>
    <row r="373" spans="1:17" s="19" customFormat="1" x14ac:dyDescent="0.2">
      <c r="A373" s="19" t="s">
        <v>313</v>
      </c>
      <c r="B373" s="19" t="s">
        <v>79</v>
      </c>
      <c r="C373" s="19" t="str">
        <f t="shared" si="15"/>
        <v>12N</v>
      </c>
      <c r="D373" s="19">
        <v>12</v>
      </c>
      <c r="E373" s="19" t="s">
        <v>467</v>
      </c>
      <c r="F373" s="19" t="s">
        <v>470</v>
      </c>
      <c r="G373" s="19" t="s">
        <v>32</v>
      </c>
      <c r="H373" s="19" t="s">
        <v>103</v>
      </c>
      <c r="I373" s="23">
        <v>12</v>
      </c>
      <c r="J373" s="24">
        <f t="shared" si="13"/>
        <v>12</v>
      </c>
      <c r="K373" s="34" t="s">
        <v>486</v>
      </c>
      <c r="L373" s="30">
        <f t="shared" si="14"/>
        <v>1500</v>
      </c>
      <c r="M373" s="30"/>
      <c r="N373" s="19">
        <v>6</v>
      </c>
      <c r="O373" s="19" t="s">
        <v>66</v>
      </c>
      <c r="P373" s="19" t="s">
        <v>447</v>
      </c>
    </row>
    <row r="374" spans="1:17" s="19" customFormat="1" x14ac:dyDescent="0.2">
      <c r="A374" s="19" t="s">
        <v>328</v>
      </c>
      <c r="B374" s="19" t="s">
        <v>87</v>
      </c>
      <c r="C374" s="19" t="str">
        <f t="shared" si="15"/>
        <v>12MQ</v>
      </c>
      <c r="D374" s="19">
        <v>12</v>
      </c>
      <c r="E374" s="19" t="s">
        <v>467</v>
      </c>
      <c r="F374" s="19" t="s">
        <v>470</v>
      </c>
      <c r="G374" s="19" t="s">
        <v>284</v>
      </c>
      <c r="H374" s="19" t="s">
        <v>103</v>
      </c>
      <c r="I374" s="23">
        <v>95</v>
      </c>
      <c r="J374" s="24">
        <f t="shared" si="13"/>
        <v>95</v>
      </c>
      <c r="K374" s="34" t="s">
        <v>484</v>
      </c>
      <c r="L374" s="30">
        <f t="shared" si="14"/>
        <v>11875</v>
      </c>
      <c r="M374" s="30"/>
      <c r="N374" s="19">
        <v>3</v>
      </c>
      <c r="O374" s="19" t="s">
        <v>10</v>
      </c>
      <c r="P374" s="19" t="s">
        <v>60</v>
      </c>
      <c r="Q374" s="19" t="s">
        <v>302</v>
      </c>
    </row>
    <row r="375" spans="1:17" s="19" customFormat="1" x14ac:dyDescent="0.2">
      <c r="A375" s="19" t="s">
        <v>119</v>
      </c>
      <c r="B375" s="19" t="s">
        <v>87</v>
      </c>
      <c r="C375" s="19" t="str">
        <f t="shared" si="15"/>
        <v>12MS</v>
      </c>
      <c r="D375" s="19">
        <v>12</v>
      </c>
      <c r="E375" s="19" t="s">
        <v>467</v>
      </c>
      <c r="F375" s="19" t="s">
        <v>470</v>
      </c>
      <c r="G375" s="19" t="s">
        <v>286</v>
      </c>
      <c r="H375" s="19" t="s">
        <v>103</v>
      </c>
      <c r="I375" s="23">
        <v>109</v>
      </c>
      <c r="J375" s="24">
        <f t="shared" si="13"/>
        <v>109</v>
      </c>
      <c r="K375" s="34" t="s">
        <v>486</v>
      </c>
      <c r="L375" s="30">
        <f t="shared" si="14"/>
        <v>13625</v>
      </c>
      <c r="M375" s="30"/>
      <c r="N375" s="19">
        <v>19</v>
      </c>
      <c r="O375" s="19" t="s">
        <v>10</v>
      </c>
      <c r="P375" s="19" t="s">
        <v>15</v>
      </c>
      <c r="Q375" s="19" t="s">
        <v>305</v>
      </c>
    </row>
    <row r="376" spans="1:17" s="19" customFormat="1" x14ac:dyDescent="0.2">
      <c r="A376" s="19" t="s">
        <v>323</v>
      </c>
      <c r="B376" s="19" t="s">
        <v>74</v>
      </c>
      <c r="C376" s="19" t="str">
        <f t="shared" si="15"/>
        <v>12BB</v>
      </c>
      <c r="D376" s="19">
        <v>12</v>
      </c>
      <c r="E376" s="19" t="s">
        <v>467</v>
      </c>
      <c r="F376" s="19" t="s">
        <v>470</v>
      </c>
      <c r="G376" s="19" t="s">
        <v>195</v>
      </c>
      <c r="H376" s="19" t="s">
        <v>103</v>
      </c>
      <c r="I376" s="23">
        <v>14</v>
      </c>
      <c r="J376" s="24">
        <f t="shared" si="13"/>
        <v>14</v>
      </c>
      <c r="K376" s="34" t="s">
        <v>486</v>
      </c>
      <c r="L376" s="30">
        <f t="shared" si="14"/>
        <v>1750</v>
      </c>
      <c r="M376" s="30"/>
      <c r="N376" s="19">
        <v>4</v>
      </c>
      <c r="O376" s="19" t="s">
        <v>10</v>
      </c>
      <c r="P376" s="19" t="s">
        <v>447</v>
      </c>
      <c r="Q376" s="19" t="s">
        <v>298</v>
      </c>
    </row>
    <row r="377" spans="1:17" s="19" customFormat="1" x14ac:dyDescent="0.2">
      <c r="A377" s="19" t="s">
        <v>323</v>
      </c>
      <c r="B377" s="19" t="s">
        <v>249</v>
      </c>
      <c r="C377" s="19" t="str">
        <f t="shared" si="15"/>
        <v>12Z</v>
      </c>
      <c r="D377" s="19">
        <v>12</v>
      </c>
      <c r="E377" s="19" t="s">
        <v>467</v>
      </c>
      <c r="F377" s="19" t="s">
        <v>470</v>
      </c>
      <c r="G377" s="19" t="s">
        <v>44</v>
      </c>
      <c r="H377" s="19" t="s">
        <v>103</v>
      </c>
      <c r="I377" s="23">
        <v>39</v>
      </c>
      <c r="J377" s="24">
        <f t="shared" si="13"/>
        <v>39</v>
      </c>
      <c r="K377" s="34" t="s">
        <v>486</v>
      </c>
      <c r="L377" s="30">
        <f t="shared" si="14"/>
        <v>4875</v>
      </c>
      <c r="M377" s="30"/>
      <c r="N377" s="19">
        <v>3</v>
      </c>
      <c r="O377" s="19" t="s">
        <v>10</v>
      </c>
      <c r="P377" s="19" t="s">
        <v>447</v>
      </c>
    </row>
    <row r="378" spans="1:17" s="19" customFormat="1" x14ac:dyDescent="0.2">
      <c r="A378" s="19" t="s">
        <v>378</v>
      </c>
      <c r="B378" s="19" t="s">
        <v>90</v>
      </c>
      <c r="C378" s="19" t="str">
        <f t="shared" si="15"/>
        <v>19M</v>
      </c>
      <c r="D378" s="19">
        <v>19</v>
      </c>
      <c r="E378" s="19" t="s">
        <v>467</v>
      </c>
      <c r="F378" s="19" t="s">
        <v>470</v>
      </c>
      <c r="G378" s="19" t="s">
        <v>31</v>
      </c>
      <c r="H378" s="19" t="s">
        <v>103</v>
      </c>
      <c r="I378" s="23">
        <v>38</v>
      </c>
      <c r="J378" s="24">
        <f t="shared" si="13"/>
        <v>38</v>
      </c>
      <c r="K378" s="34" t="s">
        <v>484</v>
      </c>
      <c r="L378" s="30">
        <f t="shared" si="14"/>
        <v>4750</v>
      </c>
      <c r="M378" s="30"/>
      <c r="N378" s="19">
        <v>29</v>
      </c>
      <c r="O378" s="19" t="s">
        <v>66</v>
      </c>
      <c r="P378" s="19" t="s">
        <v>447</v>
      </c>
      <c r="Q378" s="19" t="s">
        <v>369</v>
      </c>
    </row>
    <row r="379" spans="1:17" s="19" customFormat="1" x14ac:dyDescent="0.2">
      <c r="A379" s="19" t="s">
        <v>376</v>
      </c>
      <c r="B379" s="19" t="s">
        <v>90</v>
      </c>
      <c r="C379" s="19" t="str">
        <f t="shared" si="15"/>
        <v>19J</v>
      </c>
      <c r="D379" s="19">
        <v>19</v>
      </c>
      <c r="E379" s="19" t="s">
        <v>467</v>
      </c>
      <c r="F379" s="19" t="s">
        <v>470</v>
      </c>
      <c r="G379" s="19" t="s">
        <v>26</v>
      </c>
      <c r="H379" s="19" t="s">
        <v>103</v>
      </c>
      <c r="I379" s="23">
        <v>29</v>
      </c>
      <c r="J379" s="24">
        <f t="shared" si="13"/>
        <v>29</v>
      </c>
      <c r="K379" s="34" t="s">
        <v>484</v>
      </c>
      <c r="L379" s="30">
        <f t="shared" si="14"/>
        <v>3625</v>
      </c>
      <c r="M379" s="30"/>
      <c r="N379" s="19">
        <v>53</v>
      </c>
      <c r="O379" s="19" t="s">
        <v>66</v>
      </c>
      <c r="P379" s="19" t="s">
        <v>447</v>
      </c>
      <c r="Q379" s="19" t="s">
        <v>367</v>
      </c>
    </row>
    <row r="380" spans="1:17" s="19" customFormat="1" x14ac:dyDescent="0.2">
      <c r="A380" s="19" t="s">
        <v>376</v>
      </c>
      <c r="B380" s="19" t="s">
        <v>185</v>
      </c>
      <c r="C380" s="19" t="str">
        <f t="shared" si="15"/>
        <v>19K</v>
      </c>
      <c r="D380" s="19">
        <v>19</v>
      </c>
      <c r="E380" s="19" t="s">
        <v>467</v>
      </c>
      <c r="F380" s="19" t="s">
        <v>470</v>
      </c>
      <c r="G380" s="19" t="s">
        <v>27</v>
      </c>
      <c r="H380" s="19" t="s">
        <v>103</v>
      </c>
      <c r="I380" s="23">
        <v>86</v>
      </c>
      <c r="J380" s="24">
        <f t="shared" si="13"/>
        <v>86</v>
      </c>
      <c r="K380" s="34" t="s">
        <v>484</v>
      </c>
      <c r="L380" s="30">
        <f t="shared" si="14"/>
        <v>10750</v>
      </c>
      <c r="M380" s="30"/>
      <c r="N380" s="19">
        <v>26</v>
      </c>
      <c r="O380" s="19" t="s">
        <v>66</v>
      </c>
      <c r="P380" s="19" t="s">
        <v>60</v>
      </c>
    </row>
    <row r="381" spans="1:17" s="19" customFormat="1" x14ac:dyDescent="0.2">
      <c r="A381" s="19" t="s">
        <v>379</v>
      </c>
      <c r="B381" s="19" t="s">
        <v>90</v>
      </c>
      <c r="C381" s="19" t="str">
        <f t="shared" si="15"/>
        <v>19N</v>
      </c>
      <c r="D381" s="19">
        <v>19</v>
      </c>
      <c r="E381" s="19" t="s">
        <v>467</v>
      </c>
      <c r="F381" s="19" t="s">
        <v>470</v>
      </c>
      <c r="G381" s="19" t="s">
        <v>32</v>
      </c>
      <c r="H381" s="19" t="s">
        <v>103</v>
      </c>
      <c r="I381" s="23">
        <v>40</v>
      </c>
      <c r="J381" s="24">
        <f t="shared" si="13"/>
        <v>40</v>
      </c>
      <c r="K381" s="34" t="s">
        <v>484</v>
      </c>
      <c r="L381" s="30">
        <f t="shared" si="14"/>
        <v>5000</v>
      </c>
      <c r="M381" s="30"/>
      <c r="N381" s="19">
        <v>14</v>
      </c>
      <c r="O381" s="19" t="s">
        <v>10</v>
      </c>
      <c r="P381" s="19" t="s">
        <v>60</v>
      </c>
      <c r="Q381" s="19" t="s">
        <v>450</v>
      </c>
    </row>
    <row r="382" spans="1:17" s="19" customFormat="1" x14ac:dyDescent="0.2">
      <c r="A382" s="19" t="s">
        <v>377</v>
      </c>
      <c r="B382" s="19" t="s">
        <v>87</v>
      </c>
      <c r="C382" s="19" t="str">
        <f t="shared" si="15"/>
        <v>19L</v>
      </c>
      <c r="D382" s="19">
        <v>19</v>
      </c>
      <c r="E382" s="19" t="s">
        <v>467</v>
      </c>
      <c r="F382" s="19" t="s">
        <v>470</v>
      </c>
      <c r="G382" s="19" t="s">
        <v>29</v>
      </c>
      <c r="H382" s="19" t="s">
        <v>103</v>
      </c>
      <c r="I382" s="23">
        <v>33</v>
      </c>
      <c r="J382" s="24">
        <f t="shared" si="13"/>
        <v>33</v>
      </c>
      <c r="K382" s="34" t="s">
        <v>484</v>
      </c>
      <c r="L382" s="30">
        <f t="shared" si="14"/>
        <v>4125</v>
      </c>
      <c r="M382" s="30"/>
      <c r="N382" s="19">
        <v>25</v>
      </c>
      <c r="O382" s="19" t="s">
        <v>10</v>
      </c>
      <c r="P382" s="19" t="s">
        <v>60</v>
      </c>
      <c r="Q382" s="19" t="s">
        <v>368</v>
      </c>
    </row>
    <row r="383" spans="1:17" s="19" customFormat="1" x14ac:dyDescent="0.2">
      <c r="A383" s="19" t="s">
        <v>418</v>
      </c>
      <c r="B383" s="19" t="s">
        <v>79</v>
      </c>
      <c r="C383" s="19" t="str">
        <f t="shared" si="15"/>
        <v>26B</v>
      </c>
      <c r="D383" s="19">
        <v>26</v>
      </c>
      <c r="E383" s="19" t="s">
        <v>467</v>
      </c>
      <c r="F383" s="19" t="s">
        <v>470</v>
      </c>
      <c r="G383" s="19" t="s">
        <v>13</v>
      </c>
      <c r="H383" s="19" t="s">
        <v>103</v>
      </c>
      <c r="I383" s="24">
        <v>42</v>
      </c>
      <c r="J383" s="24">
        <f t="shared" si="13"/>
        <v>42</v>
      </c>
      <c r="K383" s="34" t="s">
        <v>484</v>
      </c>
      <c r="L383" s="30">
        <f t="shared" si="14"/>
        <v>5250</v>
      </c>
      <c r="M383" s="30"/>
      <c r="N383" s="19">
        <v>2</v>
      </c>
      <c r="O383" s="19" t="s">
        <v>10</v>
      </c>
      <c r="P383" s="19" t="s">
        <v>60</v>
      </c>
    </row>
    <row r="384" spans="1:17" s="19" customFormat="1" x14ac:dyDescent="0.2">
      <c r="A384" s="19" t="s">
        <v>417</v>
      </c>
      <c r="B384" s="19" t="s">
        <v>90</v>
      </c>
      <c r="C384" s="19" t="str">
        <f t="shared" si="15"/>
        <v>26C</v>
      </c>
      <c r="D384" s="19">
        <v>26</v>
      </c>
      <c r="E384" s="19" t="s">
        <v>467</v>
      </c>
      <c r="F384" s="19" t="s">
        <v>470</v>
      </c>
      <c r="G384" s="19" t="s">
        <v>18</v>
      </c>
      <c r="H384" s="19" t="s">
        <v>103</v>
      </c>
      <c r="I384" s="24">
        <v>168</v>
      </c>
      <c r="J384" s="24">
        <f t="shared" si="13"/>
        <v>168</v>
      </c>
      <c r="K384" s="34" t="s">
        <v>486</v>
      </c>
      <c r="L384" s="30">
        <f t="shared" si="14"/>
        <v>21000</v>
      </c>
      <c r="M384" s="30"/>
      <c r="N384" s="19">
        <v>11</v>
      </c>
      <c r="O384" s="19" t="s">
        <v>10</v>
      </c>
      <c r="P384" s="19" t="s">
        <v>60</v>
      </c>
      <c r="Q384" s="19" t="s">
        <v>416</v>
      </c>
    </row>
    <row r="385" spans="1:17" s="19" customFormat="1" x14ac:dyDescent="0.2">
      <c r="A385" s="19" t="s">
        <v>375</v>
      </c>
      <c r="B385" s="19" t="s">
        <v>79</v>
      </c>
      <c r="C385" s="19" t="str">
        <f t="shared" si="15"/>
        <v>19I</v>
      </c>
      <c r="D385" s="19">
        <v>19</v>
      </c>
      <c r="E385" s="19" t="s">
        <v>467</v>
      </c>
      <c r="F385" s="19" t="s">
        <v>470</v>
      </c>
      <c r="G385" s="19" t="s">
        <v>25</v>
      </c>
      <c r="H385" s="19" t="s">
        <v>103</v>
      </c>
      <c r="I385" s="24">
        <v>8</v>
      </c>
      <c r="J385" s="24">
        <f t="shared" si="13"/>
        <v>8</v>
      </c>
      <c r="K385" s="34" t="s">
        <v>484</v>
      </c>
      <c r="L385" s="30">
        <f t="shared" si="14"/>
        <v>1000</v>
      </c>
      <c r="M385" s="30"/>
      <c r="N385" s="19">
        <v>65</v>
      </c>
      <c r="O385" s="19" t="s">
        <v>10</v>
      </c>
      <c r="P385" s="19" t="s">
        <v>60</v>
      </c>
    </row>
    <row r="386" spans="1:17" s="19" customFormat="1" x14ac:dyDescent="0.2">
      <c r="A386" s="19" t="s">
        <v>251</v>
      </c>
      <c r="B386" s="19" t="s">
        <v>74</v>
      </c>
      <c r="D386" s="19">
        <v>18</v>
      </c>
      <c r="E386" s="19" t="s">
        <v>466</v>
      </c>
      <c r="F386" s="19" t="s">
        <v>470</v>
      </c>
      <c r="G386" s="19" t="s">
        <v>32</v>
      </c>
      <c r="H386" s="19" t="s">
        <v>303</v>
      </c>
      <c r="I386" s="23">
        <v>43</v>
      </c>
      <c r="J386" s="24">
        <f t="shared" si="13"/>
        <v>43</v>
      </c>
      <c r="K386" s="34" t="s">
        <v>486</v>
      </c>
      <c r="L386" s="30">
        <f t="shared" si="14"/>
        <v>5375</v>
      </c>
      <c r="M386" s="30"/>
      <c r="N386" s="19">
        <v>1</v>
      </c>
      <c r="O386" s="19" t="s">
        <v>10</v>
      </c>
      <c r="P386" s="19" t="s">
        <v>447</v>
      </c>
      <c r="Q386" s="19" t="s">
        <v>354</v>
      </c>
    </row>
    <row r="387" spans="1:17" s="19" customFormat="1" x14ac:dyDescent="0.2">
      <c r="A387" s="19" t="s">
        <v>328</v>
      </c>
      <c r="B387" s="19" t="s">
        <v>87</v>
      </c>
      <c r="C387" s="19" t="str">
        <f>D387&amp;G387</f>
        <v>12MR</v>
      </c>
      <c r="D387" s="19">
        <v>12</v>
      </c>
      <c r="E387" s="19" t="s">
        <v>467</v>
      </c>
      <c r="F387" s="19" t="s">
        <v>470</v>
      </c>
      <c r="G387" s="19" t="s">
        <v>285</v>
      </c>
      <c r="H387" s="19" t="s">
        <v>303</v>
      </c>
      <c r="I387" s="23">
        <v>118</v>
      </c>
      <c r="J387" s="24">
        <f t="shared" si="13"/>
        <v>118</v>
      </c>
      <c r="K387" s="34" t="s">
        <v>484</v>
      </c>
      <c r="L387" s="30">
        <f t="shared" si="14"/>
        <v>14750</v>
      </c>
      <c r="M387" s="30"/>
      <c r="N387" s="19">
        <v>0</v>
      </c>
      <c r="O387" s="19" t="s">
        <v>10</v>
      </c>
      <c r="P387" s="19" t="s">
        <v>60</v>
      </c>
      <c r="Q387" s="19" t="s">
        <v>304</v>
      </c>
    </row>
    <row r="388" spans="1:17" s="19" customFormat="1" x14ac:dyDescent="0.2">
      <c r="A388" s="14" t="s">
        <v>248</v>
      </c>
      <c r="B388" s="14" t="s">
        <v>74</v>
      </c>
      <c r="C388" s="14"/>
      <c r="D388" s="14">
        <v>11</v>
      </c>
      <c r="E388" s="14" t="s">
        <v>466</v>
      </c>
      <c r="F388" s="14" t="s">
        <v>470</v>
      </c>
      <c r="G388" s="14" t="s">
        <v>196</v>
      </c>
      <c r="H388" s="27" t="s">
        <v>481</v>
      </c>
      <c r="I388" s="26">
        <v>10</v>
      </c>
      <c r="J388" s="24">
        <f t="shared" si="13"/>
        <v>10</v>
      </c>
      <c r="K388" s="36" t="s">
        <v>484</v>
      </c>
      <c r="L388" s="31">
        <v>0</v>
      </c>
      <c r="M388" s="31"/>
      <c r="N388" s="14">
        <v>3</v>
      </c>
      <c r="O388" s="14" t="s">
        <v>10</v>
      </c>
      <c r="P388" s="14" t="s">
        <v>60</v>
      </c>
      <c r="Q388" s="14" t="s">
        <v>229</v>
      </c>
    </row>
    <row r="389" spans="1:17" s="19" customFormat="1" x14ac:dyDescent="0.2">
      <c r="A389" s="19" t="s">
        <v>411</v>
      </c>
      <c r="B389" s="19" t="s">
        <v>87</v>
      </c>
      <c r="D389" s="19">
        <v>25</v>
      </c>
      <c r="E389" s="19" t="s">
        <v>466</v>
      </c>
      <c r="F389" s="19" t="s">
        <v>470</v>
      </c>
      <c r="G389" s="19" t="s">
        <v>21</v>
      </c>
      <c r="H389" s="19" t="s">
        <v>106</v>
      </c>
      <c r="I389" s="21">
        <v>4</v>
      </c>
      <c r="J389" s="24">
        <f t="shared" si="13"/>
        <v>4</v>
      </c>
      <c r="K389" s="34" t="s">
        <v>486</v>
      </c>
      <c r="L389" s="29">
        <f>I389*250</f>
        <v>1000</v>
      </c>
      <c r="M389" s="29"/>
      <c r="N389" s="19">
        <v>2</v>
      </c>
      <c r="O389" s="19" t="s">
        <v>55</v>
      </c>
      <c r="P389" s="19" t="s">
        <v>61</v>
      </c>
    </row>
    <row r="390" spans="1:17" s="19" customFormat="1" x14ac:dyDescent="0.2">
      <c r="A390" s="19" t="s">
        <v>398</v>
      </c>
      <c r="B390" s="19" t="s">
        <v>185</v>
      </c>
      <c r="D390" s="19">
        <v>23</v>
      </c>
      <c r="E390" s="19" t="s">
        <v>465</v>
      </c>
      <c r="F390" s="19" t="s">
        <v>470</v>
      </c>
      <c r="G390" s="19" t="s">
        <v>21</v>
      </c>
      <c r="H390" s="19" t="s">
        <v>106</v>
      </c>
      <c r="I390" s="21">
        <v>4</v>
      </c>
      <c r="J390" s="24">
        <f t="shared" si="13"/>
        <v>4</v>
      </c>
      <c r="K390" s="34" t="s">
        <v>486</v>
      </c>
      <c r="L390" s="29">
        <f>I390*250</f>
        <v>1000</v>
      </c>
      <c r="M390" s="29"/>
      <c r="N390" s="19">
        <v>0</v>
      </c>
      <c r="O390" s="19" t="s">
        <v>66</v>
      </c>
      <c r="P390" s="19" t="s">
        <v>56</v>
      </c>
      <c r="Q390" s="19" t="s">
        <v>351</v>
      </c>
    </row>
    <row r="391" spans="1:17" s="19" customFormat="1" x14ac:dyDescent="0.2">
      <c r="A391" s="19" t="s">
        <v>406</v>
      </c>
      <c r="B391" s="19" t="s">
        <v>79</v>
      </c>
      <c r="D391" s="19">
        <v>23</v>
      </c>
      <c r="E391" s="19" t="s">
        <v>465</v>
      </c>
      <c r="F391" s="19" t="s">
        <v>470</v>
      </c>
      <c r="G391" s="19" t="s">
        <v>36</v>
      </c>
      <c r="H391" s="19" t="s">
        <v>106</v>
      </c>
      <c r="I391" s="21">
        <v>3</v>
      </c>
      <c r="J391" s="24">
        <f t="shared" si="13"/>
        <v>3</v>
      </c>
      <c r="K391" s="34" t="s">
        <v>484</v>
      </c>
      <c r="L391" s="29">
        <f>I391*250</f>
        <v>750</v>
      </c>
      <c r="M391" s="29"/>
      <c r="N391" s="19">
        <v>0</v>
      </c>
      <c r="O391" s="19" t="s">
        <v>66</v>
      </c>
      <c r="P391" s="19" t="s">
        <v>60</v>
      </c>
    </row>
    <row r="392" spans="1:17" s="19" customFormat="1" x14ac:dyDescent="0.2">
      <c r="A392" s="19" t="s">
        <v>406</v>
      </c>
      <c r="B392" s="19" t="s">
        <v>79</v>
      </c>
      <c r="D392" s="19">
        <v>23</v>
      </c>
      <c r="E392" s="19" t="s">
        <v>465</v>
      </c>
      <c r="F392" s="19" t="s">
        <v>470</v>
      </c>
      <c r="G392" s="19" t="s">
        <v>35</v>
      </c>
      <c r="H392" s="19" t="s">
        <v>106</v>
      </c>
      <c r="I392" s="21">
        <v>3</v>
      </c>
      <c r="J392" s="24">
        <f t="shared" si="13"/>
        <v>3</v>
      </c>
      <c r="K392" s="34" t="s">
        <v>484</v>
      </c>
      <c r="L392" s="29">
        <f>I392*250</f>
        <v>750</v>
      </c>
      <c r="M392" s="29"/>
      <c r="N392" s="19">
        <v>2</v>
      </c>
      <c r="O392" s="19" t="s">
        <v>66</v>
      </c>
      <c r="P392" s="19" t="s">
        <v>60</v>
      </c>
    </row>
    <row r="393" spans="1:17" s="19" customFormat="1" x14ac:dyDescent="0.2">
      <c r="A393" s="19" t="s">
        <v>397</v>
      </c>
      <c r="B393" s="19" t="s">
        <v>90</v>
      </c>
      <c r="D393" s="19">
        <v>23</v>
      </c>
      <c r="E393" s="19" t="s">
        <v>465</v>
      </c>
      <c r="F393" s="19" t="s">
        <v>470</v>
      </c>
      <c r="G393" s="19" t="s">
        <v>20</v>
      </c>
      <c r="H393" s="19" t="s">
        <v>106</v>
      </c>
      <c r="I393" s="21">
        <v>6</v>
      </c>
      <c r="J393" s="24">
        <f t="shared" si="13"/>
        <v>6</v>
      </c>
      <c r="K393" s="34" t="s">
        <v>487</v>
      </c>
      <c r="L393" s="29">
        <f>I393*250</f>
        <v>1500</v>
      </c>
      <c r="M393" s="29"/>
      <c r="N393" s="19">
        <v>2</v>
      </c>
      <c r="O393" s="19" t="s">
        <v>10</v>
      </c>
      <c r="P393" s="19" t="s">
        <v>447</v>
      </c>
      <c r="Q393" s="19" t="s">
        <v>392</v>
      </c>
    </row>
    <row r="394" spans="1:17" s="19" customFormat="1" x14ac:dyDescent="0.2">
      <c r="A394" s="19" t="s">
        <v>397</v>
      </c>
      <c r="B394" s="19" t="s">
        <v>90</v>
      </c>
      <c r="D394" s="19">
        <v>23</v>
      </c>
      <c r="E394" s="19" t="s">
        <v>465</v>
      </c>
      <c r="F394" s="19" t="s">
        <v>470</v>
      </c>
      <c r="G394" s="19" t="s">
        <v>102</v>
      </c>
      <c r="H394" s="19" t="s">
        <v>106</v>
      </c>
      <c r="I394" s="21">
        <v>6</v>
      </c>
      <c r="J394" s="24">
        <f t="shared" si="13"/>
        <v>6</v>
      </c>
      <c r="K394" s="34" t="s">
        <v>487</v>
      </c>
      <c r="L394" s="29">
        <f t="shared" ref="L394:L408" si="16">I394*250</f>
        <v>1500</v>
      </c>
      <c r="M394" s="29"/>
      <c r="N394" s="19">
        <v>2</v>
      </c>
      <c r="O394" s="19" t="s">
        <v>10</v>
      </c>
      <c r="P394" s="19" t="s">
        <v>447</v>
      </c>
      <c r="Q394" s="19" t="s">
        <v>139</v>
      </c>
    </row>
    <row r="395" spans="1:17" s="19" customFormat="1" x14ac:dyDescent="0.2">
      <c r="A395" s="19" t="s">
        <v>396</v>
      </c>
      <c r="B395" s="19" t="s">
        <v>87</v>
      </c>
      <c r="D395" s="19">
        <v>23</v>
      </c>
      <c r="E395" s="19" t="s">
        <v>465</v>
      </c>
      <c r="F395" s="19" t="s">
        <v>470</v>
      </c>
      <c r="G395" s="19" t="s">
        <v>13</v>
      </c>
      <c r="H395" s="19" t="s">
        <v>106</v>
      </c>
      <c r="I395" s="21">
        <v>3</v>
      </c>
      <c r="J395" s="24">
        <f t="shared" si="13"/>
        <v>3</v>
      </c>
      <c r="K395" s="34" t="s">
        <v>487</v>
      </c>
      <c r="L395" s="29">
        <f t="shared" si="16"/>
        <v>750</v>
      </c>
      <c r="M395" s="29"/>
      <c r="N395" s="19">
        <v>5</v>
      </c>
      <c r="O395" s="19" t="s">
        <v>66</v>
      </c>
      <c r="P395" s="19" t="s">
        <v>56</v>
      </c>
      <c r="Q395" s="19" t="s">
        <v>351</v>
      </c>
    </row>
    <row r="396" spans="1:17" s="19" customFormat="1" x14ac:dyDescent="0.2">
      <c r="A396" s="19" t="s">
        <v>396</v>
      </c>
      <c r="B396" s="19" t="s">
        <v>387</v>
      </c>
      <c r="D396" s="19">
        <v>23</v>
      </c>
      <c r="E396" s="19" t="s">
        <v>465</v>
      </c>
      <c r="F396" s="19" t="s">
        <v>470</v>
      </c>
      <c r="G396" s="19" t="s">
        <v>18</v>
      </c>
      <c r="H396" s="19" t="s">
        <v>106</v>
      </c>
      <c r="I396" s="21">
        <v>3</v>
      </c>
      <c r="J396" s="24">
        <f t="shared" si="13"/>
        <v>3</v>
      </c>
      <c r="K396" s="34" t="s">
        <v>487</v>
      </c>
      <c r="L396" s="29">
        <f t="shared" si="16"/>
        <v>750</v>
      </c>
      <c r="M396" s="29"/>
      <c r="N396" s="19">
        <v>5</v>
      </c>
      <c r="O396" s="19" t="s">
        <v>66</v>
      </c>
      <c r="P396" s="19" t="s">
        <v>56</v>
      </c>
      <c r="Q396" s="19" t="s">
        <v>351</v>
      </c>
    </row>
    <row r="397" spans="1:17" s="19" customFormat="1" x14ac:dyDescent="0.2">
      <c r="A397" s="19" t="s">
        <v>404</v>
      </c>
      <c r="B397" s="19" t="s">
        <v>81</v>
      </c>
      <c r="D397" s="19">
        <v>23</v>
      </c>
      <c r="E397" s="19" t="s">
        <v>465</v>
      </c>
      <c r="F397" s="19" t="s">
        <v>470</v>
      </c>
      <c r="G397" s="19" t="s">
        <v>32</v>
      </c>
      <c r="H397" s="19" t="s">
        <v>106</v>
      </c>
      <c r="I397" s="21">
        <v>5</v>
      </c>
      <c r="J397" s="24">
        <f t="shared" si="13"/>
        <v>5</v>
      </c>
      <c r="K397" s="34" t="s">
        <v>487</v>
      </c>
      <c r="L397" s="29">
        <f t="shared" si="16"/>
        <v>1250</v>
      </c>
      <c r="M397" s="29"/>
      <c r="N397" s="19">
        <v>0</v>
      </c>
      <c r="O397" s="19" t="s">
        <v>57</v>
      </c>
      <c r="P397" s="19" t="s">
        <v>60</v>
      </c>
      <c r="Q397" s="19" t="s">
        <v>394</v>
      </c>
    </row>
    <row r="398" spans="1:17" s="19" customFormat="1" x14ac:dyDescent="0.2">
      <c r="A398" s="19" t="s">
        <v>404</v>
      </c>
      <c r="B398" s="19" t="s">
        <v>185</v>
      </c>
      <c r="D398" s="19">
        <v>23</v>
      </c>
      <c r="E398" s="19" t="s">
        <v>465</v>
      </c>
      <c r="F398" s="19" t="s">
        <v>470</v>
      </c>
      <c r="G398" s="19" t="s">
        <v>31</v>
      </c>
      <c r="H398" s="19" t="s">
        <v>106</v>
      </c>
      <c r="I398" s="21">
        <v>5</v>
      </c>
      <c r="J398" s="24">
        <f t="shared" si="13"/>
        <v>5</v>
      </c>
      <c r="K398" s="34" t="s">
        <v>487</v>
      </c>
      <c r="L398" s="29">
        <f t="shared" si="16"/>
        <v>1250</v>
      </c>
      <c r="M398" s="29"/>
      <c r="N398" s="19">
        <v>2</v>
      </c>
      <c r="O398" s="19" t="s">
        <v>57</v>
      </c>
      <c r="P398" s="19" t="s">
        <v>60</v>
      </c>
      <c r="Q398" s="19" t="s">
        <v>394</v>
      </c>
    </row>
    <row r="399" spans="1:17" s="19" customFormat="1" x14ac:dyDescent="0.2">
      <c r="A399" s="19" t="s">
        <v>400</v>
      </c>
      <c r="B399" s="19" t="s">
        <v>401</v>
      </c>
      <c r="D399" s="19">
        <v>23</v>
      </c>
      <c r="E399" s="19" t="s">
        <v>465</v>
      </c>
      <c r="F399" s="19" t="s">
        <v>470</v>
      </c>
      <c r="G399" s="19" t="s">
        <v>23</v>
      </c>
      <c r="H399" s="19" t="s">
        <v>106</v>
      </c>
      <c r="I399" s="21">
        <v>4</v>
      </c>
      <c r="J399" s="24">
        <f t="shared" si="13"/>
        <v>4</v>
      </c>
      <c r="K399" s="34" t="s">
        <v>487</v>
      </c>
      <c r="L399" s="29">
        <f t="shared" si="16"/>
        <v>1000</v>
      </c>
      <c r="M399" s="29"/>
      <c r="N399" s="19">
        <v>1</v>
      </c>
      <c r="O399" s="19" t="s">
        <v>57</v>
      </c>
      <c r="P399" s="19" t="s">
        <v>60</v>
      </c>
      <c r="Q399" s="19" t="s">
        <v>394</v>
      </c>
    </row>
    <row r="400" spans="1:17" s="19" customFormat="1" x14ac:dyDescent="0.2">
      <c r="A400" s="19" t="s">
        <v>402</v>
      </c>
      <c r="B400" s="19" t="s">
        <v>81</v>
      </c>
      <c r="D400" s="19">
        <v>23</v>
      </c>
      <c r="E400" s="19" t="s">
        <v>465</v>
      </c>
      <c r="F400" s="19" t="s">
        <v>470</v>
      </c>
      <c r="G400" s="19" t="s">
        <v>26</v>
      </c>
      <c r="H400" s="19" t="s">
        <v>106</v>
      </c>
      <c r="I400" s="21">
        <v>3</v>
      </c>
      <c r="J400" s="24">
        <f t="shared" si="13"/>
        <v>3</v>
      </c>
      <c r="K400" s="34" t="s">
        <v>484</v>
      </c>
      <c r="L400" s="29">
        <f t="shared" si="16"/>
        <v>750</v>
      </c>
      <c r="M400" s="29"/>
      <c r="N400" s="19">
        <v>0</v>
      </c>
      <c r="O400" s="19" t="s">
        <v>66</v>
      </c>
      <c r="P400" s="19" t="s">
        <v>60</v>
      </c>
    </row>
    <row r="401" spans="1:17" s="19" customFormat="1" x14ac:dyDescent="0.2">
      <c r="A401" s="19" t="s">
        <v>403</v>
      </c>
      <c r="B401" s="19" t="s">
        <v>90</v>
      </c>
      <c r="D401" s="19">
        <v>23</v>
      </c>
      <c r="E401" s="19" t="s">
        <v>465</v>
      </c>
      <c r="F401" s="19" t="s">
        <v>470</v>
      </c>
      <c r="G401" s="19" t="s">
        <v>27</v>
      </c>
      <c r="H401" s="19" t="s">
        <v>106</v>
      </c>
      <c r="I401" s="21">
        <v>4</v>
      </c>
      <c r="J401" s="24">
        <f t="shared" si="13"/>
        <v>4</v>
      </c>
      <c r="K401" s="34" t="s">
        <v>487</v>
      </c>
      <c r="L401" s="29">
        <f t="shared" si="16"/>
        <v>1000</v>
      </c>
      <c r="M401" s="29"/>
      <c r="N401" s="19">
        <v>0</v>
      </c>
      <c r="O401" s="19" t="s">
        <v>57</v>
      </c>
      <c r="P401" s="19" t="s">
        <v>61</v>
      </c>
    </row>
    <row r="402" spans="1:17" s="19" customFormat="1" x14ac:dyDescent="0.2">
      <c r="A402" s="19" t="s">
        <v>399</v>
      </c>
      <c r="B402" s="19" t="s">
        <v>97</v>
      </c>
      <c r="D402" s="19">
        <v>23</v>
      </c>
      <c r="E402" s="19" t="s">
        <v>465</v>
      </c>
      <c r="F402" s="19" t="s">
        <v>470</v>
      </c>
      <c r="G402" s="19" t="s">
        <v>24</v>
      </c>
      <c r="H402" s="19" t="s">
        <v>106</v>
      </c>
      <c r="I402" s="21">
        <v>4</v>
      </c>
      <c r="J402" s="24">
        <f t="shared" si="13"/>
        <v>4</v>
      </c>
      <c r="K402" s="34" t="s">
        <v>487</v>
      </c>
      <c r="L402" s="29">
        <f t="shared" si="16"/>
        <v>1000</v>
      </c>
      <c r="M402" s="29"/>
      <c r="N402" s="19">
        <v>4</v>
      </c>
      <c r="O402" s="19" t="s">
        <v>22</v>
      </c>
      <c r="P402" s="19" t="s">
        <v>56</v>
      </c>
    </row>
    <row r="403" spans="1:17" s="19" customFormat="1" x14ac:dyDescent="0.2">
      <c r="A403" s="19" t="s">
        <v>399</v>
      </c>
      <c r="B403" s="19" t="s">
        <v>81</v>
      </c>
      <c r="D403" s="19">
        <v>23</v>
      </c>
      <c r="E403" s="19" t="s">
        <v>465</v>
      </c>
      <c r="F403" s="19" t="s">
        <v>470</v>
      </c>
      <c r="G403" s="19" t="s">
        <v>25</v>
      </c>
      <c r="H403" s="19" t="s">
        <v>106</v>
      </c>
      <c r="I403" s="21">
        <v>5</v>
      </c>
      <c r="J403" s="24">
        <f t="shared" si="13"/>
        <v>5</v>
      </c>
      <c r="K403" s="34" t="s">
        <v>487</v>
      </c>
      <c r="L403" s="29">
        <f t="shared" si="16"/>
        <v>1250</v>
      </c>
      <c r="M403" s="29"/>
      <c r="N403" s="19">
        <v>0</v>
      </c>
      <c r="O403" s="19" t="s">
        <v>66</v>
      </c>
      <c r="P403" s="19" t="s">
        <v>60</v>
      </c>
    </row>
    <row r="404" spans="1:17" s="19" customFormat="1" x14ac:dyDescent="0.2">
      <c r="A404" s="19" t="s">
        <v>456</v>
      </c>
      <c r="B404" s="19" t="s">
        <v>97</v>
      </c>
      <c r="C404" s="19" t="str">
        <f t="shared" ref="C404:C410" si="17">D404&amp;G404</f>
        <v>30M</v>
      </c>
      <c r="D404" s="19">
        <v>30</v>
      </c>
      <c r="E404" s="19" t="s">
        <v>465</v>
      </c>
      <c r="F404" s="19" t="s">
        <v>470</v>
      </c>
      <c r="G404" s="19" t="s">
        <v>31</v>
      </c>
      <c r="H404" s="19" t="s">
        <v>106</v>
      </c>
      <c r="I404" s="21">
        <v>4</v>
      </c>
      <c r="J404" s="24">
        <f t="shared" si="13"/>
        <v>4</v>
      </c>
      <c r="K404" s="34" t="s">
        <v>487</v>
      </c>
      <c r="L404" s="29">
        <f t="shared" si="16"/>
        <v>1000</v>
      </c>
      <c r="M404" s="29"/>
      <c r="N404" s="19">
        <v>0</v>
      </c>
      <c r="O404" s="19" t="s">
        <v>66</v>
      </c>
      <c r="P404" s="19" t="s">
        <v>56</v>
      </c>
    </row>
    <row r="405" spans="1:17" s="19" customFormat="1" x14ac:dyDescent="0.2">
      <c r="A405" s="19" t="s">
        <v>456</v>
      </c>
      <c r="B405" s="19" t="s">
        <v>249</v>
      </c>
      <c r="C405" s="19" t="str">
        <f t="shared" si="17"/>
        <v>30O</v>
      </c>
      <c r="D405" s="19">
        <v>30</v>
      </c>
      <c r="E405" s="19" t="s">
        <v>465</v>
      </c>
      <c r="F405" s="19" t="s">
        <v>470</v>
      </c>
      <c r="G405" s="19" t="s">
        <v>33</v>
      </c>
      <c r="H405" s="19" t="s">
        <v>106</v>
      </c>
      <c r="I405" s="21">
        <v>4</v>
      </c>
      <c r="J405" s="24">
        <f>I405</f>
        <v>4</v>
      </c>
      <c r="K405" s="34" t="s">
        <v>487</v>
      </c>
      <c r="L405" s="29">
        <f t="shared" si="16"/>
        <v>1000</v>
      </c>
      <c r="M405" s="29"/>
      <c r="N405" s="19">
        <v>0</v>
      </c>
      <c r="O405" s="19" t="s">
        <v>66</v>
      </c>
      <c r="P405" s="19" t="s">
        <v>56</v>
      </c>
    </row>
    <row r="406" spans="1:17" s="19" customFormat="1" x14ac:dyDescent="0.2">
      <c r="A406" s="19" t="s">
        <v>456</v>
      </c>
      <c r="B406" s="19" t="s">
        <v>74</v>
      </c>
      <c r="C406" s="19" t="str">
        <f t="shared" si="17"/>
        <v>30N</v>
      </c>
      <c r="D406" s="19">
        <v>30</v>
      </c>
      <c r="E406" s="19" t="s">
        <v>465</v>
      </c>
      <c r="F406" s="19" t="s">
        <v>470</v>
      </c>
      <c r="G406" s="19" t="s">
        <v>32</v>
      </c>
      <c r="H406" s="19" t="s">
        <v>106</v>
      </c>
      <c r="I406" s="21">
        <v>4</v>
      </c>
      <c r="J406" s="24">
        <f>I406</f>
        <v>4</v>
      </c>
      <c r="K406" s="34" t="s">
        <v>487</v>
      </c>
      <c r="L406" s="29">
        <f t="shared" si="16"/>
        <v>1000</v>
      </c>
      <c r="M406" s="29"/>
      <c r="N406" s="19">
        <v>3</v>
      </c>
      <c r="O406" s="19" t="s">
        <v>10</v>
      </c>
      <c r="P406" s="19" t="s">
        <v>60</v>
      </c>
      <c r="Q406" s="19" t="s">
        <v>124</v>
      </c>
    </row>
    <row r="407" spans="1:17" s="19" customFormat="1" x14ac:dyDescent="0.2">
      <c r="A407" s="19" t="s">
        <v>116</v>
      </c>
      <c r="B407" s="19" t="s">
        <v>79</v>
      </c>
      <c r="C407" s="19" t="str">
        <f t="shared" si="17"/>
        <v>5I</v>
      </c>
      <c r="D407" s="19">
        <v>5</v>
      </c>
      <c r="E407" s="19" t="s">
        <v>467</v>
      </c>
      <c r="F407" s="19" t="s">
        <v>470</v>
      </c>
      <c r="G407" s="19" t="s">
        <v>25</v>
      </c>
      <c r="H407" s="19" t="s">
        <v>106</v>
      </c>
      <c r="I407" s="21">
        <v>4</v>
      </c>
      <c r="J407" s="24">
        <f>I407</f>
        <v>4</v>
      </c>
      <c r="K407" s="34" t="s">
        <v>486</v>
      </c>
      <c r="L407" s="29">
        <f t="shared" si="16"/>
        <v>1000</v>
      </c>
      <c r="M407" s="29"/>
      <c r="N407" s="19">
        <v>1</v>
      </c>
      <c r="O407" s="19" t="s">
        <v>10</v>
      </c>
      <c r="P407" s="19" t="s">
        <v>15</v>
      </c>
    </row>
    <row r="408" spans="1:17" s="19" customFormat="1" x14ac:dyDescent="0.2">
      <c r="A408" s="19" t="s">
        <v>308</v>
      </c>
      <c r="B408" s="19" t="s">
        <v>97</v>
      </c>
      <c r="C408" s="19" t="str">
        <f t="shared" si="17"/>
        <v>12G</v>
      </c>
      <c r="D408" s="19">
        <v>12</v>
      </c>
      <c r="E408" s="19" t="s">
        <v>467</v>
      </c>
      <c r="F408" s="19" t="s">
        <v>470</v>
      </c>
      <c r="G408" s="19" t="s">
        <v>23</v>
      </c>
      <c r="H408" s="19" t="s">
        <v>106</v>
      </c>
      <c r="I408" s="21">
        <v>4</v>
      </c>
      <c r="J408" s="24">
        <f>I408</f>
        <v>4</v>
      </c>
      <c r="K408" s="34" t="s">
        <v>486</v>
      </c>
      <c r="L408" s="29">
        <f t="shared" si="16"/>
        <v>1000</v>
      </c>
      <c r="M408" s="29"/>
      <c r="N408" s="19">
        <v>3</v>
      </c>
      <c r="O408" s="19" t="s">
        <v>10</v>
      </c>
      <c r="P408" s="19" t="s">
        <v>447</v>
      </c>
    </row>
    <row r="409" spans="1:17" s="19" customFormat="1" hidden="1" x14ac:dyDescent="0.2">
      <c r="A409" s="19" t="s">
        <v>321</v>
      </c>
      <c r="B409" s="19" t="s">
        <v>79</v>
      </c>
      <c r="C409" s="19" t="str">
        <f t="shared" si="17"/>
        <v>12EE</v>
      </c>
      <c r="D409" s="19">
        <v>12</v>
      </c>
      <c r="E409" s="19" t="s">
        <v>467</v>
      </c>
      <c r="F409" s="22" t="s">
        <v>480</v>
      </c>
      <c r="G409" s="19" t="s">
        <v>277</v>
      </c>
      <c r="H409" s="19" t="s">
        <v>106</v>
      </c>
      <c r="I409" s="21">
        <v>3</v>
      </c>
      <c r="J409" s="21"/>
      <c r="K409" s="34"/>
      <c r="L409" s="29"/>
      <c r="M409" s="29"/>
      <c r="N409" s="19">
        <v>1</v>
      </c>
      <c r="O409" s="19" t="s">
        <v>10</v>
      </c>
      <c r="P409" s="19" t="s">
        <v>447</v>
      </c>
    </row>
    <row r="410" spans="1:17" s="19" customFormat="1" hidden="1" x14ac:dyDescent="0.2">
      <c r="A410" s="19" t="s">
        <v>321</v>
      </c>
      <c r="B410" s="19" t="s">
        <v>97</v>
      </c>
      <c r="C410" s="19" t="str">
        <f t="shared" si="17"/>
        <v>12X</v>
      </c>
      <c r="D410" s="19">
        <v>12</v>
      </c>
      <c r="E410" s="19" t="s">
        <v>467</v>
      </c>
      <c r="F410" s="22" t="s">
        <v>480</v>
      </c>
      <c r="G410" s="19" t="s">
        <v>42</v>
      </c>
      <c r="H410" s="19" t="s">
        <v>106</v>
      </c>
      <c r="I410" s="21">
        <v>10</v>
      </c>
      <c r="J410" s="21"/>
      <c r="K410" s="34"/>
      <c r="L410" s="29"/>
      <c r="M410" s="29"/>
      <c r="N410" s="19">
        <v>12</v>
      </c>
      <c r="O410" s="19" t="s">
        <v>10</v>
      </c>
      <c r="P410" s="19" t="s">
        <v>447</v>
      </c>
      <c r="Q410" s="19" t="s">
        <v>297</v>
      </c>
    </row>
    <row r="411" spans="1:17" s="19" customFormat="1" x14ac:dyDescent="0.2">
      <c r="A411" s="19" t="s">
        <v>395</v>
      </c>
      <c r="B411" s="19" t="s">
        <v>74</v>
      </c>
      <c r="D411" s="19">
        <v>23</v>
      </c>
      <c r="E411" s="19" t="s">
        <v>465</v>
      </c>
      <c r="F411" s="19" t="s">
        <v>470</v>
      </c>
      <c r="G411" s="19" t="s">
        <v>8</v>
      </c>
      <c r="H411" s="19" t="s">
        <v>106</v>
      </c>
      <c r="I411" s="20">
        <v>5</v>
      </c>
      <c r="J411" s="24">
        <f>I411</f>
        <v>5</v>
      </c>
      <c r="K411" s="34" t="s">
        <v>487</v>
      </c>
      <c r="L411" s="29">
        <f>I411*250</f>
        <v>1250</v>
      </c>
      <c r="M411" s="29"/>
      <c r="N411" s="19">
        <v>0</v>
      </c>
      <c r="O411" s="19" t="s">
        <v>10</v>
      </c>
      <c r="P411" s="19" t="s">
        <v>61</v>
      </c>
      <c r="Q411" s="19" t="s">
        <v>390</v>
      </c>
    </row>
    <row r="412" spans="1:17" s="17" customFormat="1" hidden="1" x14ac:dyDescent="0.2">
      <c r="I412" s="18">
        <f>SUM(I2:I410)</f>
        <v>5460</v>
      </c>
      <c r="J412" s="18"/>
      <c r="K412" s="18"/>
      <c r="L412" s="18"/>
      <c r="M412" s="18"/>
      <c r="N412" s="17">
        <f>SUM(N2:N410)</f>
        <v>2235</v>
      </c>
    </row>
    <row r="413" spans="1:17" hidden="1" x14ac:dyDescent="0.2">
      <c r="I413" s="5">
        <f>I412/50000</f>
        <v>0.10920000000000001</v>
      </c>
      <c r="K413" s="5"/>
      <c r="L413" s="5"/>
      <c r="M413" s="5"/>
    </row>
    <row r="414" spans="1:17" hidden="1" x14ac:dyDescent="0.2">
      <c r="I414" s="5">
        <f>50000/I412</f>
        <v>9.1575091575091569</v>
      </c>
      <c r="K414" s="5"/>
      <c r="L414" s="5"/>
      <c r="M414" s="5"/>
    </row>
    <row r="415" spans="1:17" x14ac:dyDescent="0.2">
      <c r="I415" s="5">
        <f>SUBTOTAL(9,I238:I408)</f>
        <v>2587</v>
      </c>
      <c r="J415" s="5">
        <f>SUM(J39:J411)</f>
        <v>8602</v>
      </c>
      <c r="L415" s="32">
        <f>SUBTOTAL(9,L238:L408)</f>
        <v>549500</v>
      </c>
    </row>
  </sheetData>
  <autoFilter ref="A1:Q414">
    <filterColumn colId="5">
      <filters>
        <filter val="UI"/>
      </filters>
    </filterColumn>
  </autoFilter>
  <pageMargins left="0.75" right="0.75" top="1" bottom="1" header="0.5" footer="0.5"/>
  <pageSetup orientation="portrait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4"/>
  <sheetViews>
    <sheetView workbookViewId="0">
      <pane ySplit="1" topLeftCell="A2" activePane="bottomLeft" state="frozen"/>
      <selection pane="bottomLeft" activeCell="E46" sqref="E46"/>
    </sheetView>
  </sheetViews>
  <sheetFormatPr defaultRowHeight="12.75" x14ac:dyDescent="0.2"/>
  <cols>
    <col min="1" max="1" width="35.5703125" customWidth="1"/>
    <col min="2" max="3" width="17" customWidth="1"/>
    <col min="7" max="7" width="11.5703125" customWidth="1"/>
    <col min="8" max="8" width="15.42578125" customWidth="1"/>
    <col min="9" max="9" width="9.140625" style="5" customWidth="1"/>
    <col min="10" max="10" width="14.5703125" customWidth="1"/>
    <col min="11" max="11" width="11.85546875" customWidth="1"/>
    <col min="12" max="12" width="10.5703125" customWidth="1"/>
    <col min="13" max="13" width="53" customWidth="1"/>
  </cols>
  <sheetData>
    <row r="1" spans="1:13" s="1" customFormat="1" x14ac:dyDescent="0.2">
      <c r="A1" s="1" t="s">
        <v>0</v>
      </c>
      <c r="B1" s="1" t="s">
        <v>72</v>
      </c>
      <c r="C1" s="1" t="s">
        <v>468</v>
      </c>
      <c r="D1" s="1" t="s">
        <v>1</v>
      </c>
      <c r="E1" s="1" t="s">
        <v>464</v>
      </c>
      <c r="F1" s="1" t="s">
        <v>469</v>
      </c>
      <c r="G1" s="1" t="s">
        <v>2</v>
      </c>
      <c r="H1" s="1" t="s">
        <v>3</v>
      </c>
      <c r="I1" s="4" t="s">
        <v>58</v>
      </c>
      <c r="J1" s="1" t="s">
        <v>462</v>
      </c>
      <c r="K1" s="1" t="s">
        <v>4</v>
      </c>
      <c r="L1" s="1" t="s">
        <v>5</v>
      </c>
      <c r="M1" s="1" t="s">
        <v>6</v>
      </c>
    </row>
    <row r="2" spans="1:13" s="6" customFormat="1" x14ac:dyDescent="0.2">
      <c r="A2" s="6" t="s">
        <v>272</v>
      </c>
      <c r="B2" s="6" t="s">
        <v>185</v>
      </c>
      <c r="D2" s="6">
        <v>11</v>
      </c>
      <c r="E2" s="6" t="s">
        <v>466</v>
      </c>
      <c r="F2" s="6" t="s">
        <v>471</v>
      </c>
      <c r="G2" s="6" t="s">
        <v>204</v>
      </c>
      <c r="H2" s="6" t="s">
        <v>14</v>
      </c>
      <c r="I2" s="7">
        <v>2</v>
      </c>
      <c r="J2" s="6">
        <v>0</v>
      </c>
      <c r="K2" s="6" t="s">
        <v>10</v>
      </c>
      <c r="L2" s="6" t="s">
        <v>15</v>
      </c>
      <c r="M2" s="6" t="s">
        <v>234</v>
      </c>
    </row>
    <row r="3" spans="1:13" s="6" customFormat="1" x14ac:dyDescent="0.2">
      <c r="A3" s="6" t="s">
        <v>272</v>
      </c>
      <c r="B3" s="6" t="s">
        <v>74</v>
      </c>
      <c r="D3" s="6">
        <v>11</v>
      </c>
      <c r="E3" s="6" t="s">
        <v>466</v>
      </c>
      <c r="F3" s="6" t="s">
        <v>471</v>
      </c>
      <c r="G3" s="6" t="s">
        <v>34</v>
      </c>
      <c r="H3" s="6" t="s">
        <v>14</v>
      </c>
      <c r="I3" s="7">
        <v>4</v>
      </c>
      <c r="J3" s="6">
        <v>3</v>
      </c>
      <c r="K3" s="6" t="s">
        <v>10</v>
      </c>
      <c r="L3" s="6" t="s">
        <v>447</v>
      </c>
    </row>
    <row r="4" spans="1:13" s="6" customFormat="1" x14ac:dyDescent="0.2">
      <c r="A4" s="6" t="s">
        <v>255</v>
      </c>
      <c r="B4" s="6" t="s">
        <v>183</v>
      </c>
      <c r="D4" s="6">
        <v>11</v>
      </c>
      <c r="E4" s="6" t="s">
        <v>466</v>
      </c>
      <c r="F4" s="6" t="s">
        <v>471</v>
      </c>
      <c r="G4" s="6" t="s">
        <v>203</v>
      </c>
      <c r="H4" s="6" t="s">
        <v>14</v>
      </c>
      <c r="I4" s="7">
        <v>2</v>
      </c>
      <c r="J4" s="6">
        <v>2</v>
      </c>
      <c r="K4" s="6" t="s">
        <v>10</v>
      </c>
      <c r="L4" s="6" t="s">
        <v>15</v>
      </c>
    </row>
    <row r="5" spans="1:13" s="6" customFormat="1" x14ac:dyDescent="0.2">
      <c r="A5" s="6" t="s">
        <v>182</v>
      </c>
      <c r="B5" s="6" t="s">
        <v>85</v>
      </c>
      <c r="D5" s="6">
        <v>10</v>
      </c>
      <c r="E5" s="6" t="s">
        <v>465</v>
      </c>
      <c r="F5" s="6" t="s">
        <v>471</v>
      </c>
      <c r="G5" s="6" t="s">
        <v>129</v>
      </c>
      <c r="H5" s="6" t="s">
        <v>14</v>
      </c>
      <c r="I5" s="7">
        <v>2</v>
      </c>
      <c r="J5" s="6">
        <v>0</v>
      </c>
      <c r="K5" s="6" t="s">
        <v>10</v>
      </c>
      <c r="L5" s="8" t="s">
        <v>15</v>
      </c>
      <c r="M5" s="8" t="s">
        <v>146</v>
      </c>
    </row>
    <row r="6" spans="1:13" s="6" customFormat="1" x14ac:dyDescent="0.2">
      <c r="A6" s="6" t="s">
        <v>182</v>
      </c>
      <c r="B6" s="6" t="s">
        <v>179</v>
      </c>
      <c r="D6" s="6">
        <v>10</v>
      </c>
      <c r="E6" s="6" t="s">
        <v>465</v>
      </c>
      <c r="F6" s="6" t="s">
        <v>471</v>
      </c>
      <c r="G6" s="6" t="s">
        <v>132</v>
      </c>
      <c r="H6" s="6" t="s">
        <v>14</v>
      </c>
      <c r="I6" s="7">
        <v>3</v>
      </c>
      <c r="J6" s="6">
        <v>1</v>
      </c>
      <c r="K6" s="6" t="s">
        <v>10</v>
      </c>
      <c r="L6" s="8" t="s">
        <v>60</v>
      </c>
    </row>
    <row r="7" spans="1:13" s="6" customFormat="1" x14ac:dyDescent="0.2">
      <c r="A7" s="6" t="s">
        <v>182</v>
      </c>
      <c r="B7" s="6" t="s">
        <v>183</v>
      </c>
      <c r="D7" s="6">
        <v>10</v>
      </c>
      <c r="E7" s="6" t="s">
        <v>465</v>
      </c>
      <c r="F7" s="6" t="s">
        <v>471</v>
      </c>
      <c r="G7" s="6" t="s">
        <v>130</v>
      </c>
      <c r="H7" s="6" t="s">
        <v>14</v>
      </c>
      <c r="I7" s="7">
        <v>7</v>
      </c>
      <c r="J7" s="6">
        <v>1</v>
      </c>
      <c r="K7" s="6" t="s">
        <v>10</v>
      </c>
      <c r="L7" s="8" t="s">
        <v>60</v>
      </c>
      <c r="M7" s="8" t="s">
        <v>147</v>
      </c>
    </row>
    <row r="8" spans="1:13" s="6" customFormat="1" x14ac:dyDescent="0.2">
      <c r="A8" s="6" t="s">
        <v>182</v>
      </c>
      <c r="B8" s="6" t="s">
        <v>178</v>
      </c>
      <c r="D8" s="6">
        <v>10</v>
      </c>
      <c r="E8" s="6" t="s">
        <v>465</v>
      </c>
      <c r="F8" s="6" t="s">
        <v>471</v>
      </c>
      <c r="G8" s="6" t="s">
        <v>131</v>
      </c>
      <c r="H8" s="6" t="s">
        <v>14</v>
      </c>
      <c r="I8" s="7">
        <v>8</v>
      </c>
      <c r="J8" s="6">
        <v>2</v>
      </c>
      <c r="K8" s="6" t="s">
        <v>10</v>
      </c>
      <c r="L8" s="8" t="s">
        <v>60</v>
      </c>
    </row>
    <row r="9" spans="1:13" s="6" customFormat="1" x14ac:dyDescent="0.2">
      <c r="A9" s="6" t="s">
        <v>177</v>
      </c>
      <c r="B9" s="6" t="s">
        <v>179</v>
      </c>
      <c r="D9" s="6">
        <v>10</v>
      </c>
      <c r="E9" s="6" t="s">
        <v>465</v>
      </c>
      <c r="F9" s="6" t="s">
        <v>471</v>
      </c>
      <c r="G9" s="6" t="s">
        <v>52</v>
      </c>
      <c r="H9" s="6" t="s">
        <v>14</v>
      </c>
      <c r="I9" s="7">
        <v>2</v>
      </c>
      <c r="J9" s="6">
        <v>2</v>
      </c>
      <c r="K9" s="6" t="s">
        <v>10</v>
      </c>
      <c r="L9" s="8" t="s">
        <v>15</v>
      </c>
    </row>
    <row r="10" spans="1:13" s="6" customFormat="1" x14ac:dyDescent="0.2">
      <c r="A10" s="6" t="s">
        <v>177</v>
      </c>
      <c r="B10" s="6" t="s">
        <v>178</v>
      </c>
      <c r="D10" s="6">
        <v>10</v>
      </c>
      <c r="E10" s="6" t="s">
        <v>465</v>
      </c>
      <c r="F10" s="6" t="s">
        <v>471</v>
      </c>
      <c r="G10" s="6" t="s">
        <v>51</v>
      </c>
      <c r="H10" s="6" t="s">
        <v>14</v>
      </c>
      <c r="I10" s="7">
        <v>7</v>
      </c>
      <c r="J10" s="6">
        <v>4</v>
      </c>
      <c r="K10" s="6" t="s">
        <v>10</v>
      </c>
      <c r="L10" s="8" t="s">
        <v>15</v>
      </c>
    </row>
    <row r="11" spans="1:13" s="6" customFormat="1" x14ac:dyDescent="0.2">
      <c r="A11" s="6" t="s">
        <v>159</v>
      </c>
      <c r="B11" s="6" t="s">
        <v>84</v>
      </c>
      <c r="D11" s="6">
        <v>10</v>
      </c>
      <c r="E11" s="6" t="s">
        <v>465</v>
      </c>
      <c r="F11" s="6" t="s">
        <v>471</v>
      </c>
      <c r="G11" s="6" t="s">
        <v>26</v>
      </c>
      <c r="H11" s="6" t="s">
        <v>14</v>
      </c>
      <c r="I11" s="7">
        <v>1</v>
      </c>
      <c r="J11" s="6">
        <v>1</v>
      </c>
      <c r="K11" s="6" t="s">
        <v>10</v>
      </c>
      <c r="L11" s="8" t="s">
        <v>15</v>
      </c>
      <c r="M11" s="8" t="s">
        <v>140</v>
      </c>
    </row>
    <row r="12" spans="1:13" s="6" customFormat="1" x14ac:dyDescent="0.2">
      <c r="A12" s="6" t="s">
        <v>159</v>
      </c>
      <c r="B12" s="6" t="s">
        <v>84</v>
      </c>
      <c r="D12" s="6">
        <v>10</v>
      </c>
      <c r="E12" s="6" t="s">
        <v>465</v>
      </c>
      <c r="F12" s="6" t="s">
        <v>471</v>
      </c>
      <c r="G12" s="6" t="s">
        <v>27</v>
      </c>
      <c r="H12" s="6" t="s">
        <v>14</v>
      </c>
      <c r="I12" s="7">
        <v>1</v>
      </c>
      <c r="J12" s="6">
        <v>1</v>
      </c>
      <c r="K12" s="6" t="s">
        <v>10</v>
      </c>
      <c r="L12" s="8" t="s">
        <v>15</v>
      </c>
      <c r="M12" s="8" t="s">
        <v>140</v>
      </c>
    </row>
    <row r="13" spans="1:13" s="6" customFormat="1" x14ac:dyDescent="0.2">
      <c r="A13" s="6" t="s">
        <v>159</v>
      </c>
      <c r="B13" s="6" t="s">
        <v>84</v>
      </c>
      <c r="D13" s="6">
        <v>10</v>
      </c>
      <c r="E13" s="6" t="s">
        <v>465</v>
      </c>
      <c r="F13" s="6" t="s">
        <v>471</v>
      </c>
      <c r="G13" s="6" t="s">
        <v>29</v>
      </c>
      <c r="H13" s="6" t="s">
        <v>14</v>
      </c>
      <c r="I13" s="7">
        <v>1</v>
      </c>
      <c r="J13" s="6">
        <v>1</v>
      </c>
      <c r="K13" s="6" t="s">
        <v>10</v>
      </c>
      <c r="L13" s="8" t="s">
        <v>15</v>
      </c>
      <c r="M13" s="8" t="s">
        <v>140</v>
      </c>
    </row>
    <row r="14" spans="1:13" s="6" customFormat="1" x14ac:dyDescent="0.2">
      <c r="A14" s="6" t="s">
        <v>159</v>
      </c>
      <c r="B14" s="6" t="s">
        <v>84</v>
      </c>
      <c r="D14" s="6">
        <v>10</v>
      </c>
      <c r="E14" s="6" t="s">
        <v>465</v>
      </c>
      <c r="F14" s="6" t="s">
        <v>471</v>
      </c>
      <c r="G14" s="6" t="s">
        <v>31</v>
      </c>
      <c r="H14" s="6" t="s">
        <v>14</v>
      </c>
      <c r="I14" s="7">
        <v>1</v>
      </c>
      <c r="J14" s="6">
        <v>1</v>
      </c>
      <c r="K14" s="6" t="s">
        <v>10</v>
      </c>
      <c r="L14" s="8" t="s">
        <v>15</v>
      </c>
      <c r="M14" s="8" t="s">
        <v>140</v>
      </c>
    </row>
    <row r="15" spans="1:13" s="6" customFormat="1" x14ac:dyDescent="0.2">
      <c r="A15" s="6" t="s">
        <v>180</v>
      </c>
      <c r="B15" s="6" t="s">
        <v>74</v>
      </c>
      <c r="D15" s="6">
        <v>10</v>
      </c>
      <c r="E15" s="6" t="s">
        <v>465</v>
      </c>
      <c r="F15" s="6" t="s">
        <v>471</v>
      </c>
      <c r="G15" s="6" t="s">
        <v>53</v>
      </c>
      <c r="H15" s="6" t="s">
        <v>14</v>
      </c>
      <c r="I15" s="7">
        <v>4</v>
      </c>
      <c r="J15" s="6">
        <v>2</v>
      </c>
      <c r="K15" s="6" t="s">
        <v>10</v>
      </c>
      <c r="L15" s="8" t="s">
        <v>60</v>
      </c>
    </row>
    <row r="16" spans="1:13" s="6" customFormat="1" x14ac:dyDescent="0.2">
      <c r="A16" s="6" t="s">
        <v>258</v>
      </c>
      <c r="B16" s="6" t="s">
        <v>74</v>
      </c>
      <c r="D16" s="6">
        <v>11</v>
      </c>
      <c r="E16" s="6" t="s">
        <v>466</v>
      </c>
      <c r="F16" s="6" t="s">
        <v>472</v>
      </c>
      <c r="G16" s="6" t="s">
        <v>192</v>
      </c>
      <c r="H16" s="6" t="s">
        <v>14</v>
      </c>
      <c r="I16" s="7">
        <v>7</v>
      </c>
      <c r="J16" s="6">
        <v>1</v>
      </c>
      <c r="K16" s="6" t="s">
        <v>10</v>
      </c>
      <c r="L16" s="6" t="s">
        <v>60</v>
      </c>
    </row>
    <row r="17" spans="1:13" s="6" customFormat="1" x14ac:dyDescent="0.2">
      <c r="A17" s="6" t="s">
        <v>181</v>
      </c>
      <c r="B17" s="6" t="s">
        <v>79</v>
      </c>
      <c r="D17" s="6">
        <v>10</v>
      </c>
      <c r="E17" s="6" t="s">
        <v>465</v>
      </c>
      <c r="F17" s="6" t="s">
        <v>472</v>
      </c>
      <c r="G17" s="6" t="s">
        <v>128</v>
      </c>
      <c r="H17" s="6" t="s">
        <v>14</v>
      </c>
      <c r="I17" s="7">
        <v>3</v>
      </c>
      <c r="J17" s="6">
        <v>2</v>
      </c>
      <c r="K17" s="6" t="s">
        <v>10</v>
      </c>
      <c r="L17" s="8" t="s">
        <v>60</v>
      </c>
    </row>
    <row r="18" spans="1:13" s="6" customFormat="1" x14ac:dyDescent="0.2">
      <c r="A18" s="6" t="s">
        <v>172</v>
      </c>
      <c r="B18" s="6" t="s">
        <v>87</v>
      </c>
      <c r="D18" s="6">
        <v>10</v>
      </c>
      <c r="E18" s="6" t="s">
        <v>465</v>
      </c>
      <c r="F18" s="6" t="s">
        <v>472</v>
      </c>
      <c r="G18" s="6" t="s">
        <v>42</v>
      </c>
      <c r="H18" s="6" t="s">
        <v>14</v>
      </c>
      <c r="I18" s="7">
        <v>3</v>
      </c>
      <c r="J18" s="6">
        <v>0</v>
      </c>
      <c r="K18" s="6" t="s">
        <v>10</v>
      </c>
      <c r="L18" s="8" t="s">
        <v>15</v>
      </c>
      <c r="M18" s="8" t="s">
        <v>144</v>
      </c>
    </row>
    <row r="19" spans="1:13" s="6" customFormat="1" x14ac:dyDescent="0.2">
      <c r="A19" s="6" t="s">
        <v>172</v>
      </c>
      <c r="B19" s="6" t="s">
        <v>87</v>
      </c>
      <c r="D19" s="6">
        <v>10</v>
      </c>
      <c r="E19" s="6" t="s">
        <v>465</v>
      </c>
      <c r="F19" s="6" t="s">
        <v>472</v>
      </c>
      <c r="G19" s="6" t="s">
        <v>43</v>
      </c>
      <c r="H19" s="6" t="s">
        <v>14</v>
      </c>
      <c r="I19" s="7">
        <v>3</v>
      </c>
      <c r="J19" s="6">
        <v>0</v>
      </c>
      <c r="K19" s="6" t="s">
        <v>10</v>
      </c>
      <c r="L19" s="8" t="s">
        <v>15</v>
      </c>
      <c r="M19" s="8" t="s">
        <v>144</v>
      </c>
    </row>
    <row r="20" spans="1:13" s="6" customFormat="1" x14ac:dyDescent="0.2">
      <c r="A20" s="6" t="s">
        <v>160</v>
      </c>
      <c r="B20" s="6" t="s">
        <v>90</v>
      </c>
      <c r="D20" s="6">
        <v>10</v>
      </c>
      <c r="E20" s="6" t="s">
        <v>465</v>
      </c>
      <c r="F20" s="6" t="s">
        <v>472</v>
      </c>
      <c r="G20" s="6" t="s">
        <v>33</v>
      </c>
      <c r="H20" s="6" t="s">
        <v>14</v>
      </c>
      <c r="I20" s="7">
        <v>1</v>
      </c>
      <c r="J20" s="6">
        <v>1</v>
      </c>
      <c r="K20" s="6" t="s">
        <v>10</v>
      </c>
      <c r="L20" s="8" t="s">
        <v>15</v>
      </c>
      <c r="M20" s="8" t="s">
        <v>142</v>
      </c>
    </row>
    <row r="21" spans="1:13" s="6" customFormat="1" x14ac:dyDescent="0.2">
      <c r="A21" s="6" t="s">
        <v>321</v>
      </c>
      <c r="B21" s="6" t="s">
        <v>74</v>
      </c>
      <c r="C21" s="6" t="str">
        <f>D21&amp;G21</f>
        <v>12FF</v>
      </c>
      <c r="D21" s="6">
        <v>12</v>
      </c>
      <c r="E21" s="6" t="s">
        <v>467</v>
      </c>
      <c r="F21" s="6" t="s">
        <v>472</v>
      </c>
      <c r="G21" s="6" t="s">
        <v>278</v>
      </c>
      <c r="H21" s="6" t="s">
        <v>14</v>
      </c>
      <c r="I21" s="7">
        <v>4</v>
      </c>
      <c r="J21" s="6">
        <v>3</v>
      </c>
      <c r="K21" s="6" t="s">
        <v>10</v>
      </c>
      <c r="L21" s="6" t="s">
        <v>447</v>
      </c>
      <c r="M21" s="6" t="s">
        <v>299</v>
      </c>
    </row>
    <row r="22" spans="1:13" s="6" customFormat="1" x14ac:dyDescent="0.2">
      <c r="A22" s="6" t="s">
        <v>253</v>
      </c>
      <c r="B22" s="6" t="s">
        <v>74</v>
      </c>
      <c r="D22" s="6">
        <v>11</v>
      </c>
      <c r="E22" s="6" t="s">
        <v>466</v>
      </c>
      <c r="F22" s="6" t="s">
        <v>472</v>
      </c>
      <c r="G22" s="6" t="s">
        <v>45</v>
      </c>
      <c r="H22" s="6" t="s">
        <v>9</v>
      </c>
      <c r="I22" s="7">
        <v>1</v>
      </c>
      <c r="J22" s="6">
        <v>0</v>
      </c>
      <c r="K22" s="6" t="s">
        <v>10</v>
      </c>
      <c r="L22" s="6" t="s">
        <v>15</v>
      </c>
      <c r="M22" s="6" t="s">
        <v>214</v>
      </c>
    </row>
    <row r="23" spans="1:13" s="6" customFormat="1" x14ac:dyDescent="0.2">
      <c r="A23" s="6" t="s">
        <v>461</v>
      </c>
      <c r="B23" s="6" t="s">
        <v>74</v>
      </c>
      <c r="D23" s="6">
        <v>9</v>
      </c>
      <c r="E23" s="6" t="s">
        <v>465</v>
      </c>
      <c r="F23" s="6" t="s">
        <v>472</v>
      </c>
      <c r="G23" s="6" t="s">
        <v>13</v>
      </c>
      <c r="H23" s="6" t="s">
        <v>9</v>
      </c>
      <c r="I23" s="7">
        <v>1</v>
      </c>
      <c r="J23" s="6">
        <v>3</v>
      </c>
      <c r="K23" s="6" t="s">
        <v>22</v>
      </c>
      <c r="L23" s="6" t="s">
        <v>61</v>
      </c>
    </row>
    <row r="24" spans="1:13" s="6" customFormat="1" x14ac:dyDescent="0.2">
      <c r="A24" s="6" t="s">
        <v>172</v>
      </c>
      <c r="B24" s="6" t="s">
        <v>74</v>
      </c>
      <c r="D24" s="6">
        <v>10</v>
      </c>
      <c r="E24" s="6" t="s">
        <v>465</v>
      </c>
      <c r="F24" s="6" t="s">
        <v>472</v>
      </c>
      <c r="G24" s="6" t="s">
        <v>46</v>
      </c>
      <c r="H24" s="6" t="s">
        <v>9</v>
      </c>
      <c r="I24" s="7">
        <v>2</v>
      </c>
      <c r="J24" s="6">
        <v>10</v>
      </c>
      <c r="K24" s="6" t="s">
        <v>10</v>
      </c>
      <c r="L24" s="8" t="s">
        <v>61</v>
      </c>
    </row>
    <row r="25" spans="1:13" s="6" customFormat="1" x14ac:dyDescent="0.2">
      <c r="A25" s="6" t="s">
        <v>160</v>
      </c>
      <c r="B25" s="6" t="s">
        <v>161</v>
      </c>
      <c r="D25" s="6">
        <v>10</v>
      </c>
      <c r="E25" s="6" t="s">
        <v>465</v>
      </c>
      <c r="F25" s="6" t="s">
        <v>472</v>
      </c>
      <c r="G25" s="6" t="s">
        <v>32</v>
      </c>
      <c r="H25" s="6" t="s">
        <v>9</v>
      </c>
      <c r="I25" s="7">
        <v>7</v>
      </c>
      <c r="J25" s="6">
        <v>21</v>
      </c>
      <c r="K25" s="6" t="s">
        <v>55</v>
      </c>
      <c r="L25" s="8" t="s">
        <v>60</v>
      </c>
    </row>
    <row r="26" spans="1:13" s="6" customFormat="1" x14ac:dyDescent="0.2">
      <c r="A26" s="6" t="s">
        <v>155</v>
      </c>
      <c r="B26" s="6" t="s">
        <v>74</v>
      </c>
      <c r="D26" s="6">
        <v>10</v>
      </c>
      <c r="E26" s="6" t="s">
        <v>465</v>
      </c>
      <c r="F26" s="6" t="s">
        <v>472</v>
      </c>
      <c r="G26" s="6" t="s">
        <v>8</v>
      </c>
      <c r="H26" s="6" t="s">
        <v>103</v>
      </c>
      <c r="I26" s="7">
        <v>40</v>
      </c>
      <c r="J26" s="6">
        <v>20</v>
      </c>
      <c r="K26" s="6" t="s">
        <v>10</v>
      </c>
      <c r="L26" s="8" t="s">
        <v>60</v>
      </c>
    </row>
    <row r="27" spans="1:13" s="6" customFormat="1" x14ac:dyDescent="0.2">
      <c r="A27" s="6" t="s">
        <v>454</v>
      </c>
      <c r="B27" s="6" t="s">
        <v>90</v>
      </c>
      <c r="C27" s="6" t="str">
        <f>D27&amp;G27</f>
        <v>30D</v>
      </c>
      <c r="D27" s="6">
        <v>30</v>
      </c>
      <c r="E27" s="6" t="s">
        <v>465</v>
      </c>
      <c r="F27" s="6" t="s">
        <v>472</v>
      </c>
      <c r="G27" s="6" t="s">
        <v>20</v>
      </c>
      <c r="H27" s="6" t="s">
        <v>103</v>
      </c>
      <c r="I27" s="9">
        <v>8</v>
      </c>
      <c r="J27" s="6">
        <v>0</v>
      </c>
      <c r="K27" s="6" t="s">
        <v>10</v>
      </c>
      <c r="L27" s="6" t="s">
        <v>447</v>
      </c>
    </row>
    <row r="28" spans="1:13" s="6" customFormat="1" x14ac:dyDescent="0.2">
      <c r="A28" s="6" t="s">
        <v>118</v>
      </c>
      <c r="B28" s="6" t="s">
        <v>81</v>
      </c>
      <c r="C28" s="6" t="str">
        <f>D28&amp;G28</f>
        <v>5K</v>
      </c>
      <c r="D28" s="6">
        <v>5</v>
      </c>
      <c r="E28" s="6" t="s">
        <v>467</v>
      </c>
      <c r="F28" s="6" t="s">
        <v>472</v>
      </c>
      <c r="G28" s="6" t="s">
        <v>27</v>
      </c>
      <c r="H28" s="6" t="s">
        <v>103</v>
      </c>
      <c r="I28" s="7">
        <v>14</v>
      </c>
      <c r="J28" s="6">
        <v>1</v>
      </c>
      <c r="K28" s="6" t="s">
        <v>10</v>
      </c>
      <c r="L28" s="6" t="s">
        <v>60</v>
      </c>
      <c r="M28" s="6" t="s">
        <v>108</v>
      </c>
    </row>
    <row r="29" spans="1:13" s="6" customFormat="1" x14ac:dyDescent="0.2">
      <c r="A29" s="6" t="s">
        <v>118</v>
      </c>
      <c r="B29" s="6" t="s">
        <v>90</v>
      </c>
      <c r="C29" s="6" t="str">
        <f>D29&amp;G29</f>
        <v>5L</v>
      </c>
      <c r="D29" s="6">
        <v>5</v>
      </c>
      <c r="E29" s="6" t="s">
        <v>467</v>
      </c>
      <c r="F29" s="6" t="s">
        <v>472</v>
      </c>
      <c r="G29" s="6" t="s">
        <v>29</v>
      </c>
      <c r="H29" s="6" t="s">
        <v>103</v>
      </c>
      <c r="I29" s="7">
        <v>40</v>
      </c>
      <c r="J29" s="6">
        <v>4</v>
      </c>
      <c r="K29" s="6" t="s">
        <v>10</v>
      </c>
      <c r="L29" s="6" t="s">
        <v>60</v>
      </c>
      <c r="M29" s="6" t="s">
        <v>109</v>
      </c>
    </row>
    <row r="30" spans="1:13" s="6" customFormat="1" x14ac:dyDescent="0.2">
      <c r="A30" s="6" t="s">
        <v>324</v>
      </c>
      <c r="B30" s="6" t="s">
        <v>90</v>
      </c>
      <c r="C30" s="6" t="str">
        <f>D30&amp;G30</f>
        <v>12AA</v>
      </c>
      <c r="D30" s="6">
        <v>12</v>
      </c>
      <c r="E30" s="6" t="s">
        <v>467</v>
      </c>
      <c r="F30" s="6" t="s">
        <v>472</v>
      </c>
      <c r="G30" s="6" t="s">
        <v>45</v>
      </c>
      <c r="H30" s="6" t="s">
        <v>103</v>
      </c>
      <c r="I30" s="7">
        <v>6</v>
      </c>
      <c r="J30" s="6">
        <v>0</v>
      </c>
      <c r="K30" s="6" t="s">
        <v>10</v>
      </c>
      <c r="L30" s="6" t="s">
        <v>447</v>
      </c>
      <c r="M30" s="6" t="s">
        <v>294</v>
      </c>
    </row>
    <row r="31" spans="1:13" s="6" customFormat="1" x14ac:dyDescent="0.2">
      <c r="A31" s="6" t="s">
        <v>274</v>
      </c>
      <c r="B31" s="6" t="s">
        <v>90</v>
      </c>
      <c r="D31" s="6">
        <v>11</v>
      </c>
      <c r="E31" s="6" t="s">
        <v>466</v>
      </c>
      <c r="F31" s="6" t="s">
        <v>472</v>
      </c>
      <c r="G31" s="6" t="s">
        <v>47</v>
      </c>
      <c r="H31" s="6" t="s">
        <v>103</v>
      </c>
      <c r="I31" s="7">
        <v>12</v>
      </c>
      <c r="J31" s="6">
        <v>2</v>
      </c>
      <c r="K31" s="6" t="s">
        <v>55</v>
      </c>
      <c r="L31" s="6" t="s">
        <v>447</v>
      </c>
    </row>
    <row r="32" spans="1:13" s="6" customFormat="1" x14ac:dyDescent="0.2">
      <c r="A32" s="6" t="s">
        <v>253</v>
      </c>
      <c r="B32" s="6" t="s">
        <v>97</v>
      </c>
      <c r="D32" s="6">
        <v>11</v>
      </c>
      <c r="E32" s="6" t="s">
        <v>466</v>
      </c>
      <c r="F32" s="6" t="s">
        <v>472</v>
      </c>
      <c r="G32" s="6" t="s">
        <v>46</v>
      </c>
      <c r="H32" s="6" t="s">
        <v>103</v>
      </c>
      <c r="I32" s="7">
        <v>12</v>
      </c>
      <c r="J32" s="6">
        <v>2</v>
      </c>
      <c r="K32" s="6" t="s">
        <v>22</v>
      </c>
      <c r="L32" s="6" t="s">
        <v>15</v>
      </c>
      <c r="M32" s="6" t="s">
        <v>215</v>
      </c>
    </row>
    <row r="33" spans="1:13" s="6" customFormat="1" x14ac:dyDescent="0.2">
      <c r="A33" s="6" t="s">
        <v>184</v>
      </c>
      <c r="B33" s="6" t="s">
        <v>185</v>
      </c>
      <c r="D33" s="6">
        <v>10</v>
      </c>
      <c r="E33" s="6" t="s">
        <v>465</v>
      </c>
      <c r="F33" s="6" t="s">
        <v>472</v>
      </c>
      <c r="G33" s="6" t="s">
        <v>133</v>
      </c>
      <c r="H33" s="6" t="s">
        <v>103</v>
      </c>
      <c r="I33" s="7">
        <v>6</v>
      </c>
      <c r="J33" s="6">
        <v>0</v>
      </c>
      <c r="K33" s="6" t="s">
        <v>10</v>
      </c>
      <c r="L33" s="8" t="s">
        <v>60</v>
      </c>
    </row>
    <row r="34" spans="1:13" s="6" customFormat="1" x14ac:dyDescent="0.2">
      <c r="A34" s="6" t="s">
        <v>474</v>
      </c>
      <c r="B34" s="6" t="s">
        <v>90</v>
      </c>
      <c r="D34" s="6">
        <v>11</v>
      </c>
      <c r="E34" s="6" t="s">
        <v>466</v>
      </c>
      <c r="F34" s="6" t="s">
        <v>472</v>
      </c>
      <c r="G34" s="6" t="s">
        <v>128</v>
      </c>
      <c r="H34" s="6" t="s">
        <v>106</v>
      </c>
      <c r="I34" s="9">
        <v>4</v>
      </c>
      <c r="J34" s="6">
        <v>2</v>
      </c>
      <c r="K34" s="6" t="s">
        <v>222</v>
      </c>
      <c r="L34" s="6" t="s">
        <v>61</v>
      </c>
    </row>
    <row r="35" spans="1:13" s="6" customFormat="1" x14ac:dyDescent="0.2">
      <c r="A35" s="6" t="s">
        <v>175</v>
      </c>
      <c r="B35" s="6" t="s">
        <v>74</v>
      </c>
      <c r="D35" s="6">
        <v>10</v>
      </c>
      <c r="E35" s="6" t="s">
        <v>465</v>
      </c>
      <c r="F35" s="6" t="s">
        <v>472</v>
      </c>
      <c r="G35" s="6" t="s">
        <v>47</v>
      </c>
      <c r="H35" s="6" t="s">
        <v>106</v>
      </c>
      <c r="I35" s="9">
        <v>4</v>
      </c>
      <c r="J35" s="6">
        <v>2</v>
      </c>
      <c r="K35" s="6" t="s">
        <v>10</v>
      </c>
      <c r="L35" s="8" t="s">
        <v>56</v>
      </c>
    </row>
    <row r="36" spans="1:13" x14ac:dyDescent="0.2">
      <c r="A36" s="6" t="s">
        <v>168</v>
      </c>
      <c r="B36" s="6" t="s">
        <v>87</v>
      </c>
      <c r="C36" s="6"/>
      <c r="D36" s="6">
        <v>10</v>
      </c>
      <c r="E36" s="6" t="s">
        <v>465</v>
      </c>
      <c r="F36" s="6" t="s">
        <v>472</v>
      </c>
      <c r="G36" s="6" t="s">
        <v>38</v>
      </c>
      <c r="H36" s="6" t="s">
        <v>106</v>
      </c>
      <c r="I36" s="9">
        <v>3</v>
      </c>
      <c r="J36" s="6">
        <v>0</v>
      </c>
      <c r="K36" s="6" t="s">
        <v>10</v>
      </c>
      <c r="L36" s="8" t="s">
        <v>60</v>
      </c>
      <c r="M36" s="6"/>
    </row>
    <row r="37" spans="1:13" x14ac:dyDescent="0.2">
      <c r="A37" s="6" t="s">
        <v>454</v>
      </c>
      <c r="B37" s="6" t="s">
        <v>87</v>
      </c>
      <c r="C37" s="6" t="str">
        <f>D37&amp;G37</f>
        <v>30E</v>
      </c>
      <c r="D37" s="6">
        <v>30</v>
      </c>
      <c r="E37" s="6" t="s">
        <v>465</v>
      </c>
      <c r="F37" s="6" t="s">
        <v>472</v>
      </c>
      <c r="G37" s="6" t="s">
        <v>102</v>
      </c>
      <c r="H37" s="6" t="s">
        <v>106</v>
      </c>
      <c r="I37" s="9">
        <v>5</v>
      </c>
      <c r="J37" s="6">
        <v>0</v>
      </c>
      <c r="K37" s="6" t="s">
        <v>10</v>
      </c>
      <c r="L37" s="6" t="s">
        <v>60</v>
      </c>
      <c r="M37" s="6"/>
    </row>
    <row r="38" spans="1:13" x14ac:dyDescent="0.2">
      <c r="A38" s="6" t="s">
        <v>451</v>
      </c>
      <c r="B38" s="6" t="s">
        <v>97</v>
      </c>
      <c r="C38" s="6" t="str">
        <f>D38&amp;G38</f>
        <v>30A</v>
      </c>
      <c r="D38" s="6">
        <v>30</v>
      </c>
      <c r="E38" s="6" t="s">
        <v>465</v>
      </c>
      <c r="F38" s="6" t="s">
        <v>472</v>
      </c>
      <c r="G38" s="6" t="s">
        <v>8</v>
      </c>
      <c r="H38" s="6" t="s">
        <v>106</v>
      </c>
      <c r="I38" s="9">
        <v>4</v>
      </c>
      <c r="J38" s="6">
        <v>0</v>
      </c>
      <c r="K38" s="6" t="s">
        <v>443</v>
      </c>
      <c r="L38" s="6" t="s">
        <v>60</v>
      </c>
      <c r="M38" s="6"/>
    </row>
    <row r="39" spans="1:13" x14ac:dyDescent="0.2">
      <c r="A39" t="s">
        <v>83</v>
      </c>
      <c r="B39" t="s">
        <v>84</v>
      </c>
      <c r="D39">
        <v>4</v>
      </c>
      <c r="E39" t="s">
        <v>466</v>
      </c>
      <c r="F39" t="s">
        <v>470</v>
      </c>
      <c r="G39" t="s">
        <v>32</v>
      </c>
      <c r="H39" t="s">
        <v>14</v>
      </c>
      <c r="I39" s="5">
        <v>1</v>
      </c>
      <c r="J39">
        <v>0</v>
      </c>
      <c r="K39" t="s">
        <v>10</v>
      </c>
      <c r="L39" t="s">
        <v>15</v>
      </c>
      <c r="M39" t="s">
        <v>54</v>
      </c>
    </row>
    <row r="40" spans="1:13" x14ac:dyDescent="0.2">
      <c r="A40" t="s">
        <v>19</v>
      </c>
      <c r="B40" t="s">
        <v>76</v>
      </c>
      <c r="D40">
        <v>4</v>
      </c>
      <c r="E40" t="s">
        <v>466</v>
      </c>
      <c r="F40" t="s">
        <v>470</v>
      </c>
      <c r="G40" t="s">
        <v>20</v>
      </c>
      <c r="H40" t="s">
        <v>14</v>
      </c>
      <c r="I40" s="5">
        <v>52</v>
      </c>
      <c r="J40">
        <v>18</v>
      </c>
      <c r="K40" t="s">
        <v>10</v>
      </c>
      <c r="L40" t="s">
        <v>447</v>
      </c>
    </row>
    <row r="41" spans="1:13" x14ac:dyDescent="0.2">
      <c r="A41" t="s">
        <v>17</v>
      </c>
      <c r="B41" t="s">
        <v>75</v>
      </c>
      <c r="D41">
        <v>4</v>
      </c>
      <c r="E41" t="s">
        <v>466</v>
      </c>
      <c r="F41" t="s">
        <v>470</v>
      </c>
      <c r="G41" t="s">
        <v>18</v>
      </c>
      <c r="H41" t="s">
        <v>14</v>
      </c>
      <c r="I41" s="5">
        <v>26</v>
      </c>
      <c r="J41">
        <v>28</v>
      </c>
      <c r="K41" t="s">
        <v>10</v>
      </c>
      <c r="L41" t="s">
        <v>447</v>
      </c>
    </row>
    <row r="42" spans="1:13" x14ac:dyDescent="0.2">
      <c r="A42" t="s">
        <v>101</v>
      </c>
      <c r="B42" t="s">
        <v>74</v>
      </c>
      <c r="D42">
        <v>4</v>
      </c>
      <c r="E42" t="s">
        <v>466</v>
      </c>
      <c r="F42" t="s">
        <v>470</v>
      </c>
      <c r="G42" t="s">
        <v>50</v>
      </c>
      <c r="H42" t="s">
        <v>14</v>
      </c>
      <c r="I42" s="5">
        <v>42</v>
      </c>
      <c r="J42">
        <v>9</v>
      </c>
      <c r="K42" t="s">
        <v>10</v>
      </c>
      <c r="L42" t="s">
        <v>61</v>
      </c>
      <c r="M42" t="s">
        <v>69</v>
      </c>
    </row>
    <row r="43" spans="1:13" x14ac:dyDescent="0.2">
      <c r="A43" t="s">
        <v>16</v>
      </c>
      <c r="B43" t="s">
        <v>74</v>
      </c>
      <c r="D43">
        <v>4</v>
      </c>
      <c r="E43" t="s">
        <v>466</v>
      </c>
      <c r="F43" t="s">
        <v>470</v>
      </c>
      <c r="G43" t="s">
        <v>8</v>
      </c>
      <c r="H43" t="s">
        <v>14</v>
      </c>
      <c r="I43" s="5">
        <v>12</v>
      </c>
      <c r="J43">
        <v>5</v>
      </c>
      <c r="K43" t="s">
        <v>10</v>
      </c>
      <c r="L43" t="s">
        <v>15</v>
      </c>
    </row>
    <row r="44" spans="1:13" x14ac:dyDescent="0.2">
      <c r="A44" t="s">
        <v>16</v>
      </c>
      <c r="B44" t="s">
        <v>73</v>
      </c>
      <c r="D44">
        <v>4</v>
      </c>
      <c r="E44" t="s">
        <v>466</v>
      </c>
      <c r="F44" t="s">
        <v>470</v>
      </c>
      <c r="G44" t="s">
        <v>13</v>
      </c>
      <c r="H44" t="s">
        <v>14</v>
      </c>
      <c r="I44" s="5">
        <v>12</v>
      </c>
      <c r="J44">
        <v>5</v>
      </c>
      <c r="K44" t="s">
        <v>10</v>
      </c>
      <c r="L44" t="s">
        <v>15</v>
      </c>
    </row>
    <row r="45" spans="1:13" x14ac:dyDescent="0.2">
      <c r="A45" t="s">
        <v>78</v>
      </c>
      <c r="B45" t="s">
        <v>79</v>
      </c>
      <c r="D45">
        <v>4</v>
      </c>
      <c r="E45" t="s">
        <v>466</v>
      </c>
      <c r="F45" t="s">
        <v>470</v>
      </c>
      <c r="G45" t="s">
        <v>24</v>
      </c>
      <c r="H45" t="s">
        <v>14</v>
      </c>
      <c r="I45" s="5">
        <v>10</v>
      </c>
      <c r="J45">
        <v>14</v>
      </c>
      <c r="K45" t="s">
        <v>10</v>
      </c>
      <c r="L45" t="s">
        <v>447</v>
      </c>
    </row>
    <row r="46" spans="1:13" x14ac:dyDescent="0.2">
      <c r="A46" t="s">
        <v>71</v>
      </c>
      <c r="B46" t="s">
        <v>70</v>
      </c>
      <c r="D46">
        <v>4</v>
      </c>
      <c r="E46" t="s">
        <v>466</v>
      </c>
      <c r="F46" t="s">
        <v>470</v>
      </c>
      <c r="G46" t="s">
        <v>31</v>
      </c>
      <c r="H46" t="s">
        <v>14</v>
      </c>
      <c r="I46" s="5">
        <v>100</v>
      </c>
      <c r="J46">
        <v>43</v>
      </c>
      <c r="K46" t="s">
        <v>10</v>
      </c>
      <c r="L46" t="s">
        <v>447</v>
      </c>
    </row>
    <row r="47" spans="1:13" x14ac:dyDescent="0.2">
      <c r="A47" t="s">
        <v>88</v>
      </c>
      <c r="B47" t="s">
        <v>74</v>
      </c>
      <c r="D47">
        <v>4</v>
      </c>
      <c r="E47" t="s">
        <v>466</v>
      </c>
      <c r="F47" t="s">
        <v>470</v>
      </c>
      <c r="G47" t="s">
        <v>36</v>
      </c>
      <c r="H47" t="s">
        <v>14</v>
      </c>
      <c r="I47" s="5">
        <v>18</v>
      </c>
      <c r="J47">
        <v>0</v>
      </c>
      <c r="K47" t="s">
        <v>10</v>
      </c>
      <c r="L47" t="s">
        <v>60</v>
      </c>
      <c r="M47" t="s">
        <v>150</v>
      </c>
    </row>
    <row r="48" spans="1:13" x14ac:dyDescent="0.2">
      <c r="A48" t="s">
        <v>88</v>
      </c>
      <c r="B48" t="s">
        <v>74</v>
      </c>
      <c r="D48">
        <v>4</v>
      </c>
      <c r="E48" t="s">
        <v>466</v>
      </c>
      <c r="F48" t="s">
        <v>470</v>
      </c>
      <c r="G48" t="s">
        <v>51</v>
      </c>
      <c r="H48" t="s">
        <v>14</v>
      </c>
      <c r="I48" s="5">
        <v>33</v>
      </c>
      <c r="J48">
        <v>16</v>
      </c>
      <c r="K48" t="s">
        <v>10</v>
      </c>
      <c r="L48" t="s">
        <v>56</v>
      </c>
    </row>
    <row r="49" spans="1:13" x14ac:dyDescent="0.2">
      <c r="A49" t="s">
        <v>80</v>
      </c>
      <c r="B49" t="s">
        <v>81</v>
      </c>
      <c r="D49">
        <v>4</v>
      </c>
      <c r="E49" t="s">
        <v>466</v>
      </c>
      <c r="F49" t="s">
        <v>470</v>
      </c>
      <c r="G49" t="s">
        <v>25</v>
      </c>
      <c r="H49" t="s">
        <v>14</v>
      </c>
      <c r="I49" s="5">
        <v>13</v>
      </c>
      <c r="J49">
        <v>9</v>
      </c>
      <c r="K49" t="s">
        <v>10</v>
      </c>
      <c r="L49" t="s">
        <v>447</v>
      </c>
    </row>
    <row r="50" spans="1:13" x14ac:dyDescent="0.2">
      <c r="A50" t="s">
        <v>80</v>
      </c>
      <c r="B50" t="s">
        <v>77</v>
      </c>
      <c r="D50">
        <v>4</v>
      </c>
      <c r="E50" t="s">
        <v>466</v>
      </c>
      <c r="F50" t="s">
        <v>470</v>
      </c>
      <c r="G50" t="s">
        <v>26</v>
      </c>
      <c r="H50" t="s">
        <v>14</v>
      </c>
      <c r="I50" s="5">
        <v>19</v>
      </c>
      <c r="J50">
        <v>16</v>
      </c>
      <c r="K50" t="s">
        <v>10</v>
      </c>
      <c r="L50" t="s">
        <v>447</v>
      </c>
    </row>
    <row r="51" spans="1:13" x14ac:dyDescent="0.2">
      <c r="A51" t="s">
        <v>80</v>
      </c>
      <c r="B51" t="s">
        <v>76</v>
      </c>
      <c r="D51">
        <v>4</v>
      </c>
      <c r="E51" t="s">
        <v>466</v>
      </c>
      <c r="F51" t="s">
        <v>470</v>
      </c>
      <c r="G51" t="s">
        <v>29</v>
      </c>
      <c r="H51" t="s">
        <v>14</v>
      </c>
      <c r="I51" s="5">
        <v>22</v>
      </c>
      <c r="J51">
        <v>18</v>
      </c>
      <c r="K51" t="s">
        <v>30</v>
      </c>
      <c r="L51" t="s">
        <v>447</v>
      </c>
    </row>
    <row r="52" spans="1:13" x14ac:dyDescent="0.2">
      <c r="A52" t="s">
        <v>96</v>
      </c>
      <c r="B52" t="s">
        <v>81</v>
      </c>
      <c r="D52">
        <v>4</v>
      </c>
      <c r="E52" t="s">
        <v>466</v>
      </c>
      <c r="F52" t="s">
        <v>470</v>
      </c>
      <c r="G52" t="s">
        <v>49</v>
      </c>
      <c r="H52" t="s">
        <v>14</v>
      </c>
      <c r="I52" s="5">
        <v>24</v>
      </c>
      <c r="J52">
        <v>4</v>
      </c>
      <c r="K52" t="s">
        <v>10</v>
      </c>
      <c r="L52" t="s">
        <v>15</v>
      </c>
    </row>
    <row r="53" spans="1:13" x14ac:dyDescent="0.2">
      <c r="A53" t="s">
        <v>246</v>
      </c>
      <c r="B53" t="s">
        <v>87</v>
      </c>
      <c r="D53">
        <v>11</v>
      </c>
      <c r="E53" t="s">
        <v>466</v>
      </c>
      <c r="F53" t="s">
        <v>470</v>
      </c>
      <c r="G53" t="s">
        <v>38</v>
      </c>
      <c r="H53" t="s">
        <v>14</v>
      </c>
      <c r="I53" s="5">
        <v>65</v>
      </c>
      <c r="J53">
        <v>15</v>
      </c>
      <c r="K53" t="s">
        <v>10</v>
      </c>
      <c r="L53" t="s">
        <v>447</v>
      </c>
      <c r="M53" t="s">
        <v>212</v>
      </c>
    </row>
    <row r="54" spans="1:13" x14ac:dyDescent="0.2">
      <c r="A54" t="s">
        <v>259</v>
      </c>
      <c r="B54" t="s">
        <v>185</v>
      </c>
      <c r="D54">
        <v>11</v>
      </c>
      <c r="E54" t="s">
        <v>466</v>
      </c>
      <c r="F54" t="s">
        <v>470</v>
      </c>
      <c r="G54" t="s">
        <v>191</v>
      </c>
      <c r="H54" t="s">
        <v>14</v>
      </c>
      <c r="I54" s="5">
        <v>31</v>
      </c>
      <c r="J54">
        <v>3</v>
      </c>
      <c r="K54" t="s">
        <v>10</v>
      </c>
      <c r="L54" t="s">
        <v>60</v>
      </c>
    </row>
    <row r="55" spans="1:13" x14ac:dyDescent="0.2">
      <c r="A55" t="s">
        <v>243</v>
      </c>
      <c r="B55" t="s">
        <v>74</v>
      </c>
      <c r="D55">
        <v>11</v>
      </c>
      <c r="E55" t="s">
        <v>466</v>
      </c>
      <c r="F55" t="s">
        <v>470</v>
      </c>
      <c r="G55" t="s">
        <v>31</v>
      </c>
      <c r="H55" t="s">
        <v>14</v>
      </c>
      <c r="I55" s="5">
        <v>9</v>
      </c>
      <c r="J55">
        <v>6</v>
      </c>
      <c r="K55" t="s">
        <v>10</v>
      </c>
      <c r="L55" t="s">
        <v>447</v>
      </c>
    </row>
    <row r="56" spans="1:13" x14ac:dyDescent="0.2">
      <c r="A56" t="s">
        <v>256</v>
      </c>
      <c r="B56" t="s">
        <v>249</v>
      </c>
      <c r="D56">
        <v>11</v>
      </c>
      <c r="E56" t="s">
        <v>466</v>
      </c>
      <c r="F56" t="s">
        <v>470</v>
      </c>
      <c r="G56" t="s">
        <v>195</v>
      </c>
      <c r="H56" t="s">
        <v>14</v>
      </c>
      <c r="I56" s="5">
        <v>22</v>
      </c>
      <c r="J56">
        <v>9</v>
      </c>
      <c r="K56" t="s">
        <v>10</v>
      </c>
      <c r="L56" t="s">
        <v>60</v>
      </c>
      <c r="M56" t="s">
        <v>228</v>
      </c>
    </row>
    <row r="57" spans="1:13" x14ac:dyDescent="0.2">
      <c r="A57" t="s">
        <v>250</v>
      </c>
      <c r="B57" t="s">
        <v>185</v>
      </c>
      <c r="D57">
        <v>11</v>
      </c>
      <c r="E57" t="s">
        <v>466</v>
      </c>
      <c r="F57" t="s">
        <v>470</v>
      </c>
      <c r="G57" t="s">
        <v>41</v>
      </c>
      <c r="H57" t="s">
        <v>14</v>
      </c>
      <c r="I57" s="5">
        <v>12</v>
      </c>
      <c r="J57">
        <v>4</v>
      </c>
      <c r="K57" t="s">
        <v>10</v>
      </c>
      <c r="L57" t="s">
        <v>447</v>
      </c>
    </row>
    <row r="58" spans="1:13" x14ac:dyDescent="0.2">
      <c r="A58" t="s">
        <v>250</v>
      </c>
      <c r="B58" t="s">
        <v>90</v>
      </c>
      <c r="D58">
        <v>11</v>
      </c>
      <c r="E58" t="s">
        <v>466</v>
      </c>
      <c r="F58" t="s">
        <v>470</v>
      </c>
      <c r="G58" t="s">
        <v>42</v>
      </c>
      <c r="H58" t="s">
        <v>14</v>
      </c>
      <c r="I58" s="5">
        <v>66</v>
      </c>
      <c r="J58">
        <v>6</v>
      </c>
      <c r="K58" t="s">
        <v>10</v>
      </c>
      <c r="L58" t="s">
        <v>447</v>
      </c>
    </row>
    <row r="59" spans="1:13" x14ac:dyDescent="0.2">
      <c r="A59" t="s">
        <v>245</v>
      </c>
      <c r="B59" t="s">
        <v>87</v>
      </c>
      <c r="D59">
        <v>11</v>
      </c>
      <c r="E59" t="s">
        <v>466</v>
      </c>
      <c r="F59" t="s">
        <v>470</v>
      </c>
      <c r="G59" t="s">
        <v>36</v>
      </c>
      <c r="H59" t="s">
        <v>14</v>
      </c>
      <c r="I59" s="5">
        <v>33</v>
      </c>
      <c r="J59">
        <v>10</v>
      </c>
      <c r="K59" t="s">
        <v>10</v>
      </c>
      <c r="L59" t="s">
        <v>447</v>
      </c>
    </row>
    <row r="60" spans="1:13" x14ac:dyDescent="0.2">
      <c r="A60" t="s">
        <v>245</v>
      </c>
      <c r="B60" t="s">
        <v>87</v>
      </c>
      <c r="D60">
        <v>11</v>
      </c>
      <c r="E60" t="s">
        <v>466</v>
      </c>
      <c r="F60" t="s">
        <v>470</v>
      </c>
      <c r="G60" t="s">
        <v>37</v>
      </c>
      <c r="H60" t="s">
        <v>14</v>
      </c>
      <c r="I60" s="5">
        <v>33</v>
      </c>
      <c r="J60">
        <v>15</v>
      </c>
      <c r="K60" t="s">
        <v>10</v>
      </c>
      <c r="L60" t="s">
        <v>447</v>
      </c>
      <c r="M60" t="s">
        <v>211</v>
      </c>
    </row>
    <row r="61" spans="1:13" x14ac:dyDescent="0.2">
      <c r="A61" t="s">
        <v>237</v>
      </c>
      <c r="B61" t="s">
        <v>90</v>
      </c>
      <c r="D61">
        <v>11</v>
      </c>
      <c r="E61" t="s">
        <v>480</v>
      </c>
      <c r="F61" t="s">
        <v>470</v>
      </c>
      <c r="G61" t="s">
        <v>18</v>
      </c>
      <c r="H61" t="s">
        <v>14</v>
      </c>
      <c r="I61" s="5">
        <v>13</v>
      </c>
      <c r="J61">
        <v>20</v>
      </c>
      <c r="K61" t="s">
        <v>10</v>
      </c>
      <c r="L61" t="s">
        <v>447</v>
      </c>
    </row>
    <row r="62" spans="1:13" s="14" customFormat="1" x14ac:dyDescent="0.2">
      <c r="A62" s="14" t="s">
        <v>237</v>
      </c>
      <c r="B62" s="14" t="s">
        <v>79</v>
      </c>
      <c r="E62" s="14" t="s">
        <v>480</v>
      </c>
      <c r="F62" s="14" t="s">
        <v>470</v>
      </c>
      <c r="H62" s="14" t="s">
        <v>14</v>
      </c>
      <c r="I62" s="15">
        <v>11</v>
      </c>
    </row>
    <row r="63" spans="1:13" x14ac:dyDescent="0.2">
      <c r="A63" t="s">
        <v>242</v>
      </c>
      <c r="B63" t="s">
        <v>74</v>
      </c>
      <c r="D63">
        <v>11</v>
      </c>
      <c r="E63" t="s">
        <v>466</v>
      </c>
      <c r="F63" t="s">
        <v>470</v>
      </c>
      <c r="G63" t="s">
        <v>29</v>
      </c>
      <c r="H63" t="s">
        <v>14</v>
      </c>
      <c r="I63" s="5">
        <v>2</v>
      </c>
      <c r="J63">
        <v>2</v>
      </c>
      <c r="K63" t="s">
        <v>10</v>
      </c>
      <c r="L63" t="s">
        <v>447</v>
      </c>
      <c r="M63" t="s">
        <v>210</v>
      </c>
    </row>
    <row r="64" spans="1:13" x14ac:dyDescent="0.2">
      <c r="A64" t="s">
        <v>242</v>
      </c>
      <c r="B64" t="s">
        <v>87</v>
      </c>
      <c r="D64">
        <v>11</v>
      </c>
      <c r="E64" t="s">
        <v>466</v>
      </c>
      <c r="F64" t="s">
        <v>470</v>
      </c>
      <c r="G64" t="s">
        <v>27</v>
      </c>
      <c r="H64" t="s">
        <v>14</v>
      </c>
      <c r="I64" s="5">
        <v>3</v>
      </c>
      <c r="J64">
        <v>4</v>
      </c>
      <c r="K64" t="s">
        <v>10</v>
      </c>
      <c r="L64" t="s">
        <v>447</v>
      </c>
      <c r="M64" t="s">
        <v>207</v>
      </c>
    </row>
    <row r="65" spans="1:13" x14ac:dyDescent="0.2">
      <c r="A65" t="s">
        <v>240</v>
      </c>
      <c r="B65" t="s">
        <v>87</v>
      </c>
      <c r="D65">
        <v>11</v>
      </c>
      <c r="E65" t="s">
        <v>466</v>
      </c>
      <c r="F65" t="s">
        <v>470</v>
      </c>
      <c r="G65" t="s">
        <v>24</v>
      </c>
      <c r="H65" t="s">
        <v>14</v>
      </c>
      <c r="I65" s="5">
        <v>59</v>
      </c>
      <c r="J65">
        <v>4</v>
      </c>
      <c r="K65" t="s">
        <v>10</v>
      </c>
      <c r="L65" t="s">
        <v>60</v>
      </c>
    </row>
    <row r="66" spans="1:13" x14ac:dyDescent="0.2">
      <c r="A66" t="s">
        <v>239</v>
      </c>
      <c r="B66" t="s">
        <v>90</v>
      </c>
      <c r="D66">
        <v>11</v>
      </c>
      <c r="E66" t="s">
        <v>466</v>
      </c>
      <c r="F66" t="s">
        <v>470</v>
      </c>
      <c r="G66" t="s">
        <v>23</v>
      </c>
      <c r="H66" t="s">
        <v>14</v>
      </c>
      <c r="I66" s="5">
        <v>137</v>
      </c>
      <c r="J66">
        <v>33</v>
      </c>
      <c r="K66" t="s">
        <v>10</v>
      </c>
      <c r="L66" t="s">
        <v>60</v>
      </c>
    </row>
    <row r="67" spans="1:13" x14ac:dyDescent="0.2">
      <c r="A67" t="s">
        <v>257</v>
      </c>
      <c r="B67" t="s">
        <v>87</v>
      </c>
      <c r="D67">
        <v>11</v>
      </c>
      <c r="E67" t="s">
        <v>466</v>
      </c>
      <c r="F67" t="s">
        <v>470</v>
      </c>
      <c r="G67" t="s">
        <v>193</v>
      </c>
      <c r="H67" t="s">
        <v>14</v>
      </c>
      <c r="I67" s="5">
        <v>16</v>
      </c>
      <c r="J67">
        <v>3</v>
      </c>
      <c r="K67" t="s">
        <v>10</v>
      </c>
      <c r="L67" t="s">
        <v>61</v>
      </c>
      <c r="M67" t="s">
        <v>139</v>
      </c>
    </row>
    <row r="68" spans="1:13" x14ac:dyDescent="0.2">
      <c r="A68" t="s">
        <v>257</v>
      </c>
      <c r="B68" t="s">
        <v>87</v>
      </c>
      <c r="D68">
        <v>11</v>
      </c>
      <c r="E68" t="s">
        <v>466</v>
      </c>
      <c r="F68" t="s">
        <v>470</v>
      </c>
      <c r="G68" t="s">
        <v>194</v>
      </c>
      <c r="H68" t="s">
        <v>14</v>
      </c>
      <c r="I68" s="5">
        <v>17</v>
      </c>
      <c r="J68">
        <v>14</v>
      </c>
      <c r="K68" t="s">
        <v>10</v>
      </c>
      <c r="L68" t="s">
        <v>15</v>
      </c>
    </row>
    <row r="69" spans="1:13" x14ac:dyDescent="0.2">
      <c r="A69" t="s">
        <v>261</v>
      </c>
      <c r="B69" t="s">
        <v>90</v>
      </c>
      <c r="D69">
        <v>11</v>
      </c>
      <c r="E69" t="s">
        <v>466</v>
      </c>
      <c r="F69" t="s">
        <v>470</v>
      </c>
      <c r="G69" t="s">
        <v>135</v>
      </c>
      <c r="H69" t="s">
        <v>14</v>
      </c>
      <c r="I69" s="5">
        <v>20</v>
      </c>
      <c r="J69">
        <v>14</v>
      </c>
      <c r="K69" t="s">
        <v>10</v>
      </c>
      <c r="L69" t="s">
        <v>61</v>
      </c>
    </row>
    <row r="70" spans="1:13" s="19" customFormat="1" x14ac:dyDescent="0.2">
      <c r="A70" s="19" t="s">
        <v>261</v>
      </c>
      <c r="B70" s="19" t="s">
        <v>249</v>
      </c>
      <c r="D70" s="19">
        <v>11</v>
      </c>
      <c r="E70" s="19" t="s">
        <v>466</v>
      </c>
      <c r="F70" s="19" t="s">
        <v>470</v>
      </c>
      <c r="G70" s="19" t="s">
        <v>186</v>
      </c>
      <c r="H70" s="19" t="s">
        <v>14</v>
      </c>
      <c r="I70" s="20">
        <v>57</v>
      </c>
      <c r="J70" s="19">
        <v>7</v>
      </c>
      <c r="K70" s="19" t="s">
        <v>10</v>
      </c>
      <c r="L70" s="19" t="s">
        <v>60</v>
      </c>
    </row>
    <row r="71" spans="1:13" s="19" customFormat="1" x14ac:dyDescent="0.2">
      <c r="A71" s="19" t="s">
        <v>260</v>
      </c>
      <c r="B71" s="19" t="s">
        <v>81</v>
      </c>
      <c r="D71" s="19">
        <v>11</v>
      </c>
      <c r="E71" s="19" t="s">
        <v>466</v>
      </c>
      <c r="F71" s="19" t="s">
        <v>470</v>
      </c>
      <c r="G71" s="19" t="s">
        <v>187</v>
      </c>
      <c r="H71" s="19" t="s">
        <v>14</v>
      </c>
      <c r="I71" s="20">
        <v>44</v>
      </c>
      <c r="J71" s="19">
        <v>14</v>
      </c>
      <c r="K71" s="19" t="s">
        <v>10</v>
      </c>
      <c r="L71" s="19" t="s">
        <v>60</v>
      </c>
      <c r="M71" s="19" t="s">
        <v>225</v>
      </c>
    </row>
    <row r="72" spans="1:13" s="19" customFormat="1" x14ac:dyDescent="0.2">
      <c r="A72" s="19" t="s">
        <v>254</v>
      </c>
      <c r="B72" s="19" t="s">
        <v>90</v>
      </c>
      <c r="D72" s="19">
        <v>11</v>
      </c>
      <c r="E72" s="19" t="s">
        <v>466</v>
      </c>
      <c r="F72" s="19" t="s">
        <v>470</v>
      </c>
      <c r="G72" s="19" t="s">
        <v>202</v>
      </c>
      <c r="H72" s="19" t="s">
        <v>14</v>
      </c>
      <c r="I72" s="20">
        <v>2</v>
      </c>
      <c r="J72" s="19">
        <v>3</v>
      </c>
      <c r="K72" s="19" t="s">
        <v>10</v>
      </c>
      <c r="L72" s="19" t="s">
        <v>15</v>
      </c>
      <c r="M72" s="19" t="s">
        <v>233</v>
      </c>
    </row>
    <row r="73" spans="1:13" s="19" customFormat="1" x14ac:dyDescent="0.2">
      <c r="A73" s="19" t="s">
        <v>244</v>
      </c>
      <c r="B73" s="19" t="s">
        <v>74</v>
      </c>
      <c r="D73" s="19">
        <v>11</v>
      </c>
      <c r="E73" s="19" t="s">
        <v>466</v>
      </c>
      <c r="F73" s="19" t="s">
        <v>470</v>
      </c>
      <c r="G73" s="19" t="s">
        <v>32</v>
      </c>
      <c r="H73" s="19" t="s">
        <v>14</v>
      </c>
      <c r="I73" s="20">
        <v>14</v>
      </c>
      <c r="J73" s="19">
        <v>9</v>
      </c>
      <c r="K73" s="19" t="s">
        <v>10</v>
      </c>
      <c r="L73" s="19" t="s">
        <v>447</v>
      </c>
      <c r="M73" s="19" t="s">
        <v>208</v>
      </c>
    </row>
    <row r="74" spans="1:13" s="19" customFormat="1" x14ac:dyDescent="0.2">
      <c r="A74" s="19" t="s">
        <v>362</v>
      </c>
      <c r="B74" s="19" t="s">
        <v>79</v>
      </c>
      <c r="D74" s="19">
        <v>18</v>
      </c>
      <c r="E74" s="19" t="s">
        <v>466</v>
      </c>
      <c r="F74" s="19" t="s">
        <v>470</v>
      </c>
      <c r="G74" s="19" t="s">
        <v>33</v>
      </c>
      <c r="H74" s="19" t="s">
        <v>14</v>
      </c>
      <c r="I74" s="20">
        <v>48</v>
      </c>
      <c r="J74" s="19">
        <v>7</v>
      </c>
      <c r="K74" s="19" t="s">
        <v>10</v>
      </c>
      <c r="L74" s="19" t="s">
        <v>60</v>
      </c>
    </row>
    <row r="75" spans="1:13" s="19" customFormat="1" x14ac:dyDescent="0.2">
      <c r="A75" s="19" t="s">
        <v>357</v>
      </c>
      <c r="B75" s="19" t="s">
        <v>74</v>
      </c>
      <c r="D75" s="19">
        <v>18</v>
      </c>
      <c r="E75" s="19" t="s">
        <v>466</v>
      </c>
      <c r="F75" s="19" t="s">
        <v>470</v>
      </c>
      <c r="G75" s="19" t="s">
        <v>18</v>
      </c>
      <c r="H75" s="19" t="s">
        <v>14</v>
      </c>
      <c r="I75" s="20">
        <v>40</v>
      </c>
      <c r="J75" s="19">
        <v>13</v>
      </c>
      <c r="K75" s="19" t="s">
        <v>10</v>
      </c>
      <c r="L75" s="19" t="s">
        <v>447</v>
      </c>
    </row>
    <row r="76" spans="1:13" s="19" customFormat="1" x14ac:dyDescent="0.2">
      <c r="A76" s="19" t="s">
        <v>360</v>
      </c>
      <c r="B76" s="19" t="s">
        <v>79</v>
      </c>
      <c r="D76" s="19">
        <v>18</v>
      </c>
      <c r="E76" s="19" t="s">
        <v>466</v>
      </c>
      <c r="F76" s="19" t="s">
        <v>470</v>
      </c>
      <c r="G76" s="19" t="s">
        <v>25</v>
      </c>
      <c r="H76" s="19" t="s">
        <v>14</v>
      </c>
      <c r="I76" s="20">
        <v>25</v>
      </c>
      <c r="J76" s="19">
        <v>7</v>
      </c>
      <c r="K76" s="19" t="s">
        <v>10</v>
      </c>
      <c r="L76" s="19" t="s">
        <v>60</v>
      </c>
    </row>
    <row r="77" spans="1:13" s="19" customFormat="1" x14ac:dyDescent="0.2">
      <c r="A77" s="19" t="s">
        <v>409</v>
      </c>
      <c r="B77" s="19" t="s">
        <v>79</v>
      </c>
      <c r="D77" s="19">
        <v>25</v>
      </c>
      <c r="E77" s="19" t="s">
        <v>466</v>
      </c>
      <c r="F77" s="19" t="s">
        <v>470</v>
      </c>
      <c r="G77" s="19" t="s">
        <v>8</v>
      </c>
      <c r="H77" s="19" t="s">
        <v>14</v>
      </c>
      <c r="I77" s="20">
        <v>11</v>
      </c>
      <c r="J77" s="19">
        <v>0</v>
      </c>
      <c r="K77" s="19" t="s">
        <v>10</v>
      </c>
      <c r="L77" s="19" t="s">
        <v>408</v>
      </c>
    </row>
    <row r="78" spans="1:13" s="19" customFormat="1" x14ac:dyDescent="0.2">
      <c r="A78" s="19" t="s">
        <v>473</v>
      </c>
      <c r="B78" s="19" t="s">
        <v>185</v>
      </c>
      <c r="D78" s="19">
        <v>25</v>
      </c>
      <c r="E78" s="19" t="s">
        <v>466</v>
      </c>
      <c r="F78" s="19" t="s">
        <v>470</v>
      </c>
      <c r="G78" s="19" t="s">
        <v>13</v>
      </c>
      <c r="H78" s="19" t="s">
        <v>14</v>
      </c>
      <c r="I78" s="21">
        <v>3</v>
      </c>
      <c r="J78" s="19">
        <v>0</v>
      </c>
      <c r="K78" s="19" t="s">
        <v>10</v>
      </c>
      <c r="L78" s="19" t="s">
        <v>56</v>
      </c>
    </row>
    <row r="79" spans="1:13" s="19" customFormat="1" x14ac:dyDescent="0.2">
      <c r="A79" s="19" t="s">
        <v>11</v>
      </c>
      <c r="B79" s="19" t="s">
        <v>12</v>
      </c>
      <c r="D79" s="19">
        <v>3</v>
      </c>
      <c r="E79" s="19" t="s">
        <v>465</v>
      </c>
      <c r="F79" s="19" t="s">
        <v>470</v>
      </c>
      <c r="G79" s="19" t="s">
        <v>13</v>
      </c>
      <c r="H79" s="19" t="s">
        <v>14</v>
      </c>
      <c r="I79" s="20">
        <v>4</v>
      </c>
      <c r="J79" s="19">
        <v>0</v>
      </c>
      <c r="K79" s="19" t="s">
        <v>10</v>
      </c>
      <c r="L79" s="19" t="s">
        <v>15</v>
      </c>
    </row>
    <row r="80" spans="1:13" s="19" customFormat="1" x14ac:dyDescent="0.2">
      <c r="A80" s="19" t="s">
        <v>127</v>
      </c>
      <c r="B80" s="19" t="s">
        <v>74</v>
      </c>
      <c r="D80" s="19">
        <v>9</v>
      </c>
      <c r="E80" s="19" t="s">
        <v>465</v>
      </c>
      <c r="F80" s="19" t="s">
        <v>470</v>
      </c>
      <c r="G80" s="19" t="s">
        <v>20</v>
      </c>
      <c r="H80" s="19" t="s">
        <v>14</v>
      </c>
      <c r="I80" s="20">
        <v>9</v>
      </c>
      <c r="J80" s="19">
        <v>0</v>
      </c>
      <c r="K80" s="19" t="s">
        <v>10</v>
      </c>
      <c r="L80" s="22" t="s">
        <v>60</v>
      </c>
    </row>
    <row r="81" spans="1:13" s="19" customFormat="1" x14ac:dyDescent="0.2">
      <c r="A81" s="19" t="s">
        <v>126</v>
      </c>
      <c r="B81" s="19" t="s">
        <v>87</v>
      </c>
      <c r="D81" s="19">
        <v>9</v>
      </c>
      <c r="E81" s="19" t="s">
        <v>465</v>
      </c>
      <c r="F81" s="19" t="s">
        <v>470</v>
      </c>
      <c r="G81" s="19" t="s">
        <v>18</v>
      </c>
      <c r="H81" s="19" t="s">
        <v>14</v>
      </c>
      <c r="I81" s="20">
        <v>8</v>
      </c>
      <c r="J81" s="19">
        <v>2</v>
      </c>
      <c r="K81" s="19" t="s">
        <v>10</v>
      </c>
      <c r="L81" s="22" t="s">
        <v>447</v>
      </c>
    </row>
    <row r="82" spans="1:13" s="19" customFormat="1" x14ac:dyDescent="0.2">
      <c r="A82" s="19" t="s">
        <v>165</v>
      </c>
      <c r="B82" s="19" t="s">
        <v>166</v>
      </c>
      <c r="D82" s="19">
        <v>10</v>
      </c>
      <c r="E82" s="19" t="s">
        <v>465</v>
      </c>
      <c r="F82" s="19" t="s">
        <v>470</v>
      </c>
      <c r="G82" s="19" t="s">
        <v>36</v>
      </c>
      <c r="H82" s="19" t="s">
        <v>14</v>
      </c>
      <c r="I82" s="20">
        <v>2</v>
      </c>
      <c r="J82" s="19">
        <v>2</v>
      </c>
      <c r="K82" s="19" t="s">
        <v>10</v>
      </c>
      <c r="L82" s="22" t="s">
        <v>15</v>
      </c>
      <c r="M82" s="22" t="s">
        <v>142</v>
      </c>
    </row>
    <row r="83" spans="1:13" s="19" customFormat="1" x14ac:dyDescent="0.2">
      <c r="A83" s="19" t="s">
        <v>167</v>
      </c>
      <c r="B83" s="19" t="s">
        <v>79</v>
      </c>
      <c r="D83" s="19">
        <v>10</v>
      </c>
      <c r="E83" s="19" t="s">
        <v>465</v>
      </c>
      <c r="F83" s="19" t="s">
        <v>470</v>
      </c>
      <c r="G83" s="19" t="s">
        <v>37</v>
      </c>
      <c r="H83" s="19" t="s">
        <v>14</v>
      </c>
      <c r="I83" s="20">
        <v>1</v>
      </c>
      <c r="J83" s="19">
        <v>1</v>
      </c>
      <c r="K83" s="19" t="s">
        <v>10</v>
      </c>
      <c r="L83" s="22" t="s">
        <v>15</v>
      </c>
    </row>
    <row r="84" spans="1:13" s="19" customFormat="1" x14ac:dyDescent="0.2">
      <c r="A84" s="19" t="s">
        <v>149</v>
      </c>
      <c r="B84" s="19" t="s">
        <v>90</v>
      </c>
      <c r="D84" s="19">
        <v>10</v>
      </c>
      <c r="E84" s="19" t="s">
        <v>465</v>
      </c>
      <c r="F84" s="19" t="s">
        <v>470</v>
      </c>
      <c r="G84" s="19" t="s">
        <v>21</v>
      </c>
      <c r="H84" s="19" t="s">
        <v>14</v>
      </c>
      <c r="I84" s="20">
        <v>12</v>
      </c>
      <c r="J84" s="19">
        <v>1</v>
      </c>
      <c r="K84" s="19" t="s">
        <v>138</v>
      </c>
      <c r="L84" s="22" t="s">
        <v>447</v>
      </c>
    </row>
    <row r="85" spans="1:13" s="19" customFormat="1" x14ac:dyDescent="0.2">
      <c r="A85" s="19" t="s">
        <v>148</v>
      </c>
      <c r="B85" s="19" t="s">
        <v>77</v>
      </c>
      <c r="D85" s="19">
        <v>10</v>
      </c>
      <c r="E85" s="19" t="s">
        <v>465</v>
      </c>
      <c r="F85" s="19" t="s">
        <v>470</v>
      </c>
      <c r="G85" s="19" t="s">
        <v>136</v>
      </c>
      <c r="H85" s="19" t="s">
        <v>14</v>
      </c>
      <c r="I85" s="20">
        <v>20</v>
      </c>
      <c r="J85" s="19">
        <v>12</v>
      </c>
      <c r="K85" s="19" t="s">
        <v>10</v>
      </c>
      <c r="L85" s="22" t="s">
        <v>447</v>
      </c>
    </row>
    <row r="86" spans="1:13" s="19" customFormat="1" x14ac:dyDescent="0.2">
      <c r="A86" s="19" t="s">
        <v>157</v>
      </c>
      <c r="B86" s="19" t="s">
        <v>87</v>
      </c>
      <c r="D86" s="19">
        <v>10</v>
      </c>
      <c r="E86" s="19" t="s">
        <v>465</v>
      </c>
      <c r="F86" s="19" t="s">
        <v>470</v>
      </c>
      <c r="G86" s="19" t="s">
        <v>18</v>
      </c>
      <c r="H86" s="19" t="s">
        <v>14</v>
      </c>
      <c r="I86" s="20">
        <v>6</v>
      </c>
      <c r="J86" s="19">
        <v>3</v>
      </c>
      <c r="K86" s="19" t="s">
        <v>10</v>
      </c>
      <c r="L86" s="22" t="s">
        <v>61</v>
      </c>
    </row>
    <row r="87" spans="1:13" s="19" customFormat="1" x14ac:dyDescent="0.2">
      <c r="A87" s="19" t="s">
        <v>174</v>
      </c>
      <c r="B87" s="19" t="s">
        <v>90</v>
      </c>
      <c r="D87" s="19">
        <v>10</v>
      </c>
      <c r="E87" s="19" t="s">
        <v>465</v>
      </c>
      <c r="F87" s="19" t="s">
        <v>470</v>
      </c>
      <c r="G87" s="19" t="s">
        <v>48</v>
      </c>
      <c r="H87" s="19" t="s">
        <v>14</v>
      </c>
      <c r="I87" s="20">
        <v>1</v>
      </c>
      <c r="J87" s="19">
        <v>0</v>
      </c>
      <c r="K87" s="19" t="s">
        <v>10</v>
      </c>
      <c r="L87" s="22" t="s">
        <v>15</v>
      </c>
      <c r="M87" s="22" t="s">
        <v>142</v>
      </c>
    </row>
    <row r="88" spans="1:13" s="19" customFormat="1" x14ac:dyDescent="0.2">
      <c r="A88" s="19" t="s">
        <v>174</v>
      </c>
      <c r="B88" s="19" t="s">
        <v>90</v>
      </c>
      <c r="D88" s="19">
        <v>10</v>
      </c>
      <c r="E88" s="19" t="s">
        <v>465</v>
      </c>
      <c r="F88" s="19" t="s">
        <v>470</v>
      </c>
      <c r="G88" s="19" t="s">
        <v>49</v>
      </c>
      <c r="H88" s="19" t="s">
        <v>14</v>
      </c>
      <c r="I88" s="20">
        <v>1</v>
      </c>
      <c r="J88" s="19">
        <v>0</v>
      </c>
      <c r="K88" s="19" t="s">
        <v>10</v>
      </c>
      <c r="L88" s="22" t="s">
        <v>15</v>
      </c>
      <c r="M88" s="22" t="s">
        <v>142</v>
      </c>
    </row>
    <row r="89" spans="1:13" s="19" customFormat="1" x14ac:dyDescent="0.2">
      <c r="A89" s="19" t="s">
        <v>174</v>
      </c>
      <c r="B89" s="19" t="s">
        <v>90</v>
      </c>
      <c r="D89" s="19">
        <v>10</v>
      </c>
      <c r="E89" s="19" t="s">
        <v>465</v>
      </c>
      <c r="F89" s="19" t="s">
        <v>470</v>
      </c>
      <c r="G89" s="19" t="s">
        <v>45</v>
      </c>
      <c r="H89" s="19" t="s">
        <v>14</v>
      </c>
      <c r="I89" s="20">
        <v>2</v>
      </c>
      <c r="J89" s="19">
        <v>0</v>
      </c>
      <c r="K89" s="19" t="s">
        <v>10</v>
      </c>
      <c r="L89" s="22" t="s">
        <v>15</v>
      </c>
      <c r="M89" s="22" t="s">
        <v>142</v>
      </c>
    </row>
    <row r="90" spans="1:13" s="19" customFormat="1" x14ac:dyDescent="0.2">
      <c r="A90" s="19" t="s">
        <v>169</v>
      </c>
      <c r="B90" s="19" t="s">
        <v>87</v>
      </c>
      <c r="D90" s="19">
        <v>10</v>
      </c>
      <c r="E90" s="19" t="s">
        <v>465</v>
      </c>
      <c r="F90" s="19" t="s">
        <v>470</v>
      </c>
      <c r="G90" s="19" t="s">
        <v>39</v>
      </c>
      <c r="H90" s="19" t="s">
        <v>14</v>
      </c>
      <c r="I90" s="20">
        <v>28</v>
      </c>
      <c r="J90" s="19">
        <v>15</v>
      </c>
      <c r="K90" s="19" t="s">
        <v>10</v>
      </c>
      <c r="L90" s="22" t="s">
        <v>447</v>
      </c>
    </row>
    <row r="91" spans="1:13" s="19" customFormat="1" x14ac:dyDescent="0.2">
      <c r="A91" s="19" t="s">
        <v>163</v>
      </c>
      <c r="B91" s="19" t="s">
        <v>90</v>
      </c>
      <c r="D91" s="19">
        <v>10</v>
      </c>
      <c r="E91" s="19" t="s">
        <v>465</v>
      </c>
      <c r="F91" s="19" t="s">
        <v>470</v>
      </c>
      <c r="G91" s="19" t="s">
        <v>35</v>
      </c>
      <c r="H91" s="19" t="s">
        <v>14</v>
      </c>
      <c r="I91" s="20">
        <v>1</v>
      </c>
      <c r="J91" s="19">
        <v>1</v>
      </c>
      <c r="K91" s="19" t="s">
        <v>10</v>
      </c>
      <c r="L91" s="22" t="s">
        <v>15</v>
      </c>
      <c r="M91" s="22" t="s">
        <v>164</v>
      </c>
    </row>
    <row r="92" spans="1:13" s="19" customFormat="1" x14ac:dyDescent="0.2">
      <c r="A92" s="19" t="s">
        <v>171</v>
      </c>
      <c r="B92" s="19" t="s">
        <v>90</v>
      </c>
      <c r="D92" s="19">
        <v>10</v>
      </c>
      <c r="E92" s="19" t="s">
        <v>465</v>
      </c>
      <c r="F92" s="19" t="s">
        <v>470</v>
      </c>
      <c r="G92" s="19" t="s">
        <v>41</v>
      </c>
      <c r="H92" s="19" t="s">
        <v>14</v>
      </c>
      <c r="I92" s="20">
        <v>44</v>
      </c>
      <c r="J92" s="19">
        <v>8</v>
      </c>
      <c r="K92" s="19" t="s">
        <v>10</v>
      </c>
      <c r="L92" s="22" t="s">
        <v>60</v>
      </c>
      <c r="M92" s="22" t="s">
        <v>143</v>
      </c>
    </row>
    <row r="93" spans="1:13" s="19" customFormat="1" x14ac:dyDescent="0.2">
      <c r="A93" s="19" t="s">
        <v>162</v>
      </c>
      <c r="B93" s="19" t="s">
        <v>76</v>
      </c>
      <c r="D93" s="19">
        <v>10</v>
      </c>
      <c r="E93" s="19" t="s">
        <v>465</v>
      </c>
      <c r="F93" s="19" t="s">
        <v>470</v>
      </c>
      <c r="G93" s="19" t="s">
        <v>34</v>
      </c>
      <c r="H93" s="19" t="s">
        <v>14</v>
      </c>
      <c r="I93" s="20">
        <v>10</v>
      </c>
      <c r="J93" s="19">
        <v>2</v>
      </c>
      <c r="K93" s="19" t="s">
        <v>10</v>
      </c>
      <c r="L93" s="22" t="s">
        <v>60</v>
      </c>
      <c r="M93" s="22" t="s">
        <v>141</v>
      </c>
    </row>
    <row r="94" spans="1:13" s="19" customFormat="1" x14ac:dyDescent="0.2">
      <c r="A94" s="19" t="s">
        <v>337</v>
      </c>
      <c r="B94" s="19" t="s">
        <v>81</v>
      </c>
      <c r="D94" s="19">
        <v>16</v>
      </c>
      <c r="E94" s="19" t="s">
        <v>465</v>
      </c>
      <c r="F94" s="19" t="s">
        <v>470</v>
      </c>
      <c r="G94" s="19" t="s">
        <v>102</v>
      </c>
      <c r="H94" s="19" t="s">
        <v>14</v>
      </c>
      <c r="I94" s="20">
        <v>12</v>
      </c>
      <c r="J94" s="19">
        <v>11</v>
      </c>
      <c r="K94" s="19" t="s">
        <v>10</v>
      </c>
      <c r="L94" s="19" t="s">
        <v>60</v>
      </c>
    </row>
    <row r="95" spans="1:13" s="19" customFormat="1" x14ac:dyDescent="0.2">
      <c r="A95" s="19" t="s">
        <v>339</v>
      </c>
      <c r="B95" s="19" t="s">
        <v>74</v>
      </c>
      <c r="D95" s="19">
        <v>16</v>
      </c>
      <c r="E95" s="19" t="s">
        <v>465</v>
      </c>
      <c r="F95" s="19" t="s">
        <v>470</v>
      </c>
      <c r="G95" s="19" t="s">
        <v>24</v>
      </c>
      <c r="H95" s="19" t="s">
        <v>14</v>
      </c>
      <c r="I95" s="20">
        <v>80</v>
      </c>
      <c r="J95" s="19">
        <v>0</v>
      </c>
      <c r="K95" s="19" t="s">
        <v>10</v>
      </c>
      <c r="L95" s="19" t="s">
        <v>60</v>
      </c>
      <c r="M95" s="19" t="s">
        <v>332</v>
      </c>
    </row>
    <row r="96" spans="1:13" s="19" customFormat="1" x14ac:dyDescent="0.2">
      <c r="A96" s="19" t="s">
        <v>338</v>
      </c>
      <c r="B96" s="19" t="s">
        <v>74</v>
      </c>
      <c r="D96" s="19">
        <v>16</v>
      </c>
      <c r="E96" s="19" t="s">
        <v>465</v>
      </c>
      <c r="F96" s="19" t="s">
        <v>470</v>
      </c>
      <c r="G96" s="19" t="s">
        <v>23</v>
      </c>
      <c r="H96" s="19" t="s">
        <v>14</v>
      </c>
      <c r="I96" s="20">
        <v>40</v>
      </c>
      <c r="J96" s="19">
        <v>0</v>
      </c>
      <c r="K96" s="19" t="s">
        <v>10</v>
      </c>
      <c r="L96" s="19" t="s">
        <v>61</v>
      </c>
    </row>
    <row r="97" spans="1:13" s="19" customFormat="1" x14ac:dyDescent="0.2">
      <c r="A97" s="19" t="s">
        <v>338</v>
      </c>
      <c r="B97" s="19" t="s">
        <v>87</v>
      </c>
      <c r="D97" s="19">
        <v>16</v>
      </c>
      <c r="E97" s="19" t="s">
        <v>465</v>
      </c>
      <c r="F97" s="19" t="s">
        <v>470</v>
      </c>
      <c r="G97" s="19" t="s">
        <v>21</v>
      </c>
      <c r="H97" s="19" t="s">
        <v>14</v>
      </c>
      <c r="I97" s="20">
        <v>45</v>
      </c>
      <c r="J97" s="19">
        <v>1</v>
      </c>
      <c r="K97" s="19" t="s">
        <v>10</v>
      </c>
      <c r="L97" s="19" t="s">
        <v>61</v>
      </c>
    </row>
    <row r="98" spans="1:13" s="19" customFormat="1" x14ac:dyDescent="0.2">
      <c r="A98" s="19" t="s">
        <v>334</v>
      </c>
      <c r="B98" s="19" t="s">
        <v>74</v>
      </c>
      <c r="D98" s="19">
        <v>16</v>
      </c>
      <c r="E98" s="19" t="s">
        <v>465</v>
      </c>
      <c r="F98" s="19" t="s">
        <v>470</v>
      </c>
      <c r="G98" s="19" t="s">
        <v>8</v>
      </c>
      <c r="H98" s="19" t="s">
        <v>14</v>
      </c>
      <c r="I98" s="20">
        <v>20</v>
      </c>
      <c r="J98" s="19">
        <v>1</v>
      </c>
      <c r="K98" s="19" t="s">
        <v>10</v>
      </c>
      <c r="L98" s="19" t="s">
        <v>61</v>
      </c>
      <c r="M98" s="19" t="s">
        <v>330</v>
      </c>
    </row>
    <row r="99" spans="1:13" s="19" customFormat="1" x14ac:dyDescent="0.2">
      <c r="A99" s="19" t="s">
        <v>335</v>
      </c>
      <c r="B99" s="19" t="s">
        <v>81</v>
      </c>
      <c r="D99" s="19">
        <v>16</v>
      </c>
      <c r="E99" s="19" t="s">
        <v>465</v>
      </c>
      <c r="F99" s="19" t="s">
        <v>470</v>
      </c>
      <c r="G99" s="19" t="s">
        <v>13</v>
      </c>
      <c r="H99" s="19" t="s">
        <v>14</v>
      </c>
      <c r="I99" s="20">
        <v>13</v>
      </c>
      <c r="J99" s="19">
        <v>0</v>
      </c>
      <c r="K99" s="19" t="s">
        <v>10</v>
      </c>
      <c r="L99" s="19" t="s">
        <v>60</v>
      </c>
    </row>
    <row r="100" spans="1:13" s="19" customFormat="1" x14ac:dyDescent="0.2">
      <c r="A100" s="19" t="s">
        <v>149</v>
      </c>
      <c r="B100" s="19" t="s">
        <v>79</v>
      </c>
      <c r="D100" s="19">
        <v>17</v>
      </c>
      <c r="E100" s="19" t="s">
        <v>465</v>
      </c>
      <c r="F100" s="19" t="s">
        <v>470</v>
      </c>
      <c r="G100" s="19" t="s">
        <v>102</v>
      </c>
      <c r="H100" s="19" t="s">
        <v>14</v>
      </c>
      <c r="I100" s="20">
        <v>6</v>
      </c>
      <c r="J100" s="19">
        <v>0</v>
      </c>
      <c r="K100" s="19" t="s">
        <v>10</v>
      </c>
      <c r="L100" s="19" t="s">
        <v>60</v>
      </c>
      <c r="M100" s="19" t="s">
        <v>342</v>
      </c>
    </row>
    <row r="101" spans="1:13" s="19" customFormat="1" x14ac:dyDescent="0.2">
      <c r="A101" s="19" t="s">
        <v>149</v>
      </c>
      <c r="B101" s="19" t="s">
        <v>87</v>
      </c>
      <c r="D101" s="19">
        <v>17</v>
      </c>
      <c r="E101" s="19" t="s">
        <v>465</v>
      </c>
      <c r="F101" s="19" t="s">
        <v>470</v>
      </c>
      <c r="G101" s="19" t="s">
        <v>21</v>
      </c>
      <c r="H101" s="19" t="s">
        <v>14</v>
      </c>
      <c r="I101" s="20">
        <v>12</v>
      </c>
      <c r="J101" s="19">
        <v>2</v>
      </c>
      <c r="K101" s="19" t="s">
        <v>10</v>
      </c>
      <c r="L101" s="19" t="s">
        <v>60</v>
      </c>
    </row>
    <row r="102" spans="1:13" s="19" customFormat="1" x14ac:dyDescent="0.2">
      <c r="A102" s="19" t="s">
        <v>149</v>
      </c>
      <c r="B102" s="19" t="s">
        <v>74</v>
      </c>
      <c r="D102" s="19">
        <v>17</v>
      </c>
      <c r="E102" s="19" t="s">
        <v>465</v>
      </c>
      <c r="F102" s="19" t="s">
        <v>470</v>
      </c>
      <c r="G102" s="19" t="s">
        <v>23</v>
      </c>
      <c r="H102" s="19" t="s">
        <v>14</v>
      </c>
      <c r="I102" s="20">
        <v>12</v>
      </c>
      <c r="J102" s="19">
        <v>14</v>
      </c>
      <c r="K102" s="19" t="s">
        <v>10</v>
      </c>
      <c r="L102" s="19" t="s">
        <v>60</v>
      </c>
    </row>
    <row r="103" spans="1:13" s="19" customFormat="1" x14ac:dyDescent="0.2">
      <c r="A103" s="19" t="s">
        <v>347</v>
      </c>
      <c r="B103" s="19" t="s">
        <v>74</v>
      </c>
      <c r="D103" s="19">
        <v>17</v>
      </c>
      <c r="E103" s="19" t="s">
        <v>465</v>
      </c>
      <c r="F103" s="19" t="s">
        <v>470</v>
      </c>
      <c r="G103" s="19" t="s">
        <v>24</v>
      </c>
      <c r="H103" s="19" t="s">
        <v>14</v>
      </c>
      <c r="I103" s="20">
        <f>26+21</f>
        <v>47</v>
      </c>
      <c r="J103" s="19">
        <v>9</v>
      </c>
      <c r="K103" s="19" t="s">
        <v>10</v>
      </c>
      <c r="L103" s="19" t="s">
        <v>60</v>
      </c>
      <c r="M103" s="19" t="s">
        <v>343</v>
      </c>
    </row>
    <row r="104" spans="1:13" s="19" customFormat="1" x14ac:dyDescent="0.2">
      <c r="A104" s="19" t="s">
        <v>350</v>
      </c>
      <c r="B104" s="19" t="s">
        <v>74</v>
      </c>
      <c r="D104" s="19">
        <v>17</v>
      </c>
      <c r="E104" s="19" t="s">
        <v>465</v>
      </c>
      <c r="F104" s="19" t="s">
        <v>470</v>
      </c>
      <c r="G104" s="19" t="s">
        <v>31</v>
      </c>
      <c r="H104" s="19" t="s">
        <v>14</v>
      </c>
      <c r="I104" s="21">
        <v>54</v>
      </c>
      <c r="J104" s="19">
        <v>3</v>
      </c>
      <c r="K104" s="19" t="s">
        <v>10</v>
      </c>
      <c r="L104" s="19" t="s">
        <v>60</v>
      </c>
    </row>
    <row r="105" spans="1:13" s="19" customFormat="1" x14ac:dyDescent="0.2">
      <c r="A105" s="19" t="s">
        <v>348</v>
      </c>
      <c r="B105" s="19" t="s">
        <v>79</v>
      </c>
      <c r="D105" s="19">
        <v>17</v>
      </c>
      <c r="E105" s="19" t="s">
        <v>465</v>
      </c>
      <c r="F105" s="19" t="s">
        <v>470</v>
      </c>
      <c r="G105" s="19" t="s">
        <v>26</v>
      </c>
      <c r="H105" s="19" t="s">
        <v>14</v>
      </c>
      <c r="I105" s="20">
        <v>12</v>
      </c>
      <c r="J105" s="19">
        <v>1</v>
      </c>
      <c r="K105" s="19" t="s">
        <v>10</v>
      </c>
      <c r="L105" s="19" t="s">
        <v>60</v>
      </c>
      <c r="M105" s="19" t="s">
        <v>69</v>
      </c>
    </row>
    <row r="106" spans="1:13" s="19" customFormat="1" x14ac:dyDescent="0.2">
      <c r="A106" s="19" t="s">
        <v>389</v>
      </c>
      <c r="B106" s="19" t="s">
        <v>90</v>
      </c>
      <c r="D106" s="19">
        <v>22</v>
      </c>
      <c r="E106" s="19" t="s">
        <v>465</v>
      </c>
      <c r="F106" s="19" t="s">
        <v>470</v>
      </c>
      <c r="G106" s="19" t="s">
        <v>18</v>
      </c>
      <c r="H106" s="19" t="s">
        <v>14</v>
      </c>
      <c r="I106" s="20">
        <v>6</v>
      </c>
      <c r="J106" s="19">
        <v>1</v>
      </c>
      <c r="K106" s="19" t="s">
        <v>10</v>
      </c>
      <c r="L106" s="19" t="s">
        <v>60</v>
      </c>
      <c r="M106" s="19" t="s">
        <v>151</v>
      </c>
    </row>
    <row r="107" spans="1:13" s="19" customFormat="1" x14ac:dyDescent="0.2">
      <c r="A107" s="19" t="s">
        <v>407</v>
      </c>
      <c r="B107" s="19" t="s">
        <v>79</v>
      </c>
      <c r="D107" s="19">
        <v>24</v>
      </c>
      <c r="E107" s="19" t="s">
        <v>465</v>
      </c>
      <c r="F107" s="19" t="s">
        <v>470</v>
      </c>
      <c r="G107" s="19" t="s">
        <v>8</v>
      </c>
      <c r="H107" s="19" t="s">
        <v>14</v>
      </c>
      <c r="I107" s="20">
        <v>12</v>
      </c>
      <c r="J107" s="19">
        <v>1</v>
      </c>
      <c r="K107" s="19" t="s">
        <v>10</v>
      </c>
      <c r="L107" s="19" t="s">
        <v>61</v>
      </c>
    </row>
    <row r="108" spans="1:13" s="19" customFormat="1" x14ac:dyDescent="0.2">
      <c r="A108" s="19" t="s">
        <v>455</v>
      </c>
      <c r="D108" s="19">
        <v>30</v>
      </c>
      <c r="E108" s="19" t="s">
        <v>465</v>
      </c>
      <c r="F108" s="19" t="s">
        <v>470</v>
      </c>
      <c r="G108" s="19" t="s">
        <v>29</v>
      </c>
      <c r="H108" s="19" t="s">
        <v>14</v>
      </c>
      <c r="I108" s="21">
        <v>3</v>
      </c>
      <c r="J108" s="19">
        <v>1</v>
      </c>
      <c r="K108" s="19" t="s">
        <v>10</v>
      </c>
      <c r="L108" s="19" t="s">
        <v>447</v>
      </c>
    </row>
    <row r="109" spans="1:13" s="19" customFormat="1" x14ac:dyDescent="0.2">
      <c r="A109" s="19" t="s">
        <v>114</v>
      </c>
      <c r="B109" s="19" t="s">
        <v>87</v>
      </c>
      <c r="C109" s="19" t="str">
        <f t="shared" ref="C109:C140" si="0">D109&amp;G109</f>
        <v>5C</v>
      </c>
      <c r="D109" s="19">
        <v>5</v>
      </c>
      <c r="E109" s="19" t="s">
        <v>467</v>
      </c>
      <c r="F109" s="19" t="s">
        <v>470</v>
      </c>
      <c r="G109" s="19" t="s">
        <v>18</v>
      </c>
      <c r="H109" s="19" t="s">
        <v>14</v>
      </c>
      <c r="I109" s="20">
        <v>40</v>
      </c>
      <c r="J109" s="19">
        <v>13</v>
      </c>
      <c r="K109" s="19" t="s">
        <v>10</v>
      </c>
      <c r="L109" s="19" t="s">
        <v>60</v>
      </c>
    </row>
    <row r="110" spans="1:13" s="19" customFormat="1" x14ac:dyDescent="0.2">
      <c r="A110" s="19" t="s">
        <v>153</v>
      </c>
      <c r="B110" s="19" t="s">
        <v>90</v>
      </c>
      <c r="C110" s="19" t="str">
        <f t="shared" si="0"/>
        <v>5H</v>
      </c>
      <c r="D110" s="19">
        <v>5</v>
      </c>
      <c r="E110" s="19" t="s">
        <v>467</v>
      </c>
      <c r="F110" s="19" t="s">
        <v>470</v>
      </c>
      <c r="G110" s="19" t="s">
        <v>24</v>
      </c>
      <c r="H110" s="19" t="s">
        <v>14</v>
      </c>
      <c r="I110" s="20">
        <v>7</v>
      </c>
      <c r="J110" s="19">
        <v>4</v>
      </c>
      <c r="K110" s="19" t="s">
        <v>10</v>
      </c>
      <c r="L110" s="19" t="s">
        <v>60</v>
      </c>
      <c r="M110" s="19" t="s">
        <v>105</v>
      </c>
    </row>
    <row r="111" spans="1:13" s="19" customFormat="1" x14ac:dyDescent="0.2">
      <c r="A111" s="19" t="s">
        <v>153</v>
      </c>
      <c r="B111" s="19" t="s">
        <v>79</v>
      </c>
      <c r="C111" s="19" t="str">
        <f t="shared" si="0"/>
        <v>5F</v>
      </c>
      <c r="D111" s="19">
        <v>5</v>
      </c>
      <c r="E111" s="19" t="s">
        <v>467</v>
      </c>
      <c r="F111" s="19" t="s">
        <v>470</v>
      </c>
      <c r="G111" s="19" t="s">
        <v>21</v>
      </c>
      <c r="H111" s="19" t="s">
        <v>14</v>
      </c>
      <c r="I111" s="20">
        <v>18</v>
      </c>
      <c r="J111" s="19">
        <v>5</v>
      </c>
      <c r="K111" s="19" t="s">
        <v>66</v>
      </c>
      <c r="L111" s="19" t="s">
        <v>60</v>
      </c>
      <c r="M111" s="19" t="s">
        <v>59</v>
      </c>
    </row>
    <row r="112" spans="1:13" s="19" customFormat="1" x14ac:dyDescent="0.2">
      <c r="A112" s="19" t="s">
        <v>152</v>
      </c>
      <c r="B112" s="19" t="s">
        <v>74</v>
      </c>
      <c r="C112" s="19" t="str">
        <f t="shared" si="0"/>
        <v>5E</v>
      </c>
      <c r="D112" s="19">
        <v>5</v>
      </c>
      <c r="E112" s="19" t="s">
        <v>467</v>
      </c>
      <c r="F112" s="19" t="s">
        <v>470</v>
      </c>
      <c r="G112" s="19" t="s">
        <v>102</v>
      </c>
      <c r="H112" s="19" t="s">
        <v>14</v>
      </c>
      <c r="I112" s="20">
        <v>6</v>
      </c>
      <c r="J112" s="19">
        <v>1</v>
      </c>
      <c r="K112" s="19" t="s">
        <v>10</v>
      </c>
      <c r="L112" s="19" t="s">
        <v>60</v>
      </c>
    </row>
    <row r="113" spans="1:13" s="19" customFormat="1" x14ac:dyDescent="0.2">
      <c r="A113" s="19" t="s">
        <v>117</v>
      </c>
      <c r="B113" s="19" t="s">
        <v>79</v>
      </c>
      <c r="C113" s="19" t="str">
        <f t="shared" si="0"/>
        <v>5J</v>
      </c>
      <c r="D113" s="19">
        <v>5</v>
      </c>
      <c r="E113" s="19" t="s">
        <v>467</v>
      </c>
      <c r="F113" s="19" t="s">
        <v>470</v>
      </c>
      <c r="G113" s="19" t="s">
        <v>26</v>
      </c>
      <c r="H113" s="19" t="s">
        <v>14</v>
      </c>
      <c r="I113" s="20">
        <v>12</v>
      </c>
      <c r="J113" s="19">
        <v>5</v>
      </c>
      <c r="K113" s="19" t="s">
        <v>10</v>
      </c>
      <c r="L113" s="19" t="s">
        <v>60</v>
      </c>
    </row>
    <row r="114" spans="1:13" s="19" customFormat="1" x14ac:dyDescent="0.2">
      <c r="A114" s="19" t="s">
        <v>111</v>
      </c>
      <c r="B114" s="19" t="s">
        <v>74</v>
      </c>
      <c r="C114" s="19" t="str">
        <f t="shared" si="0"/>
        <v>5A</v>
      </c>
      <c r="D114" s="19">
        <v>5</v>
      </c>
      <c r="E114" s="19" t="s">
        <v>467</v>
      </c>
      <c r="F114" s="19" t="s">
        <v>470</v>
      </c>
      <c r="G114" s="19" t="s">
        <v>8</v>
      </c>
      <c r="H114" s="19" t="s">
        <v>14</v>
      </c>
      <c r="I114" s="20">
        <v>6</v>
      </c>
      <c r="J114" s="19">
        <v>1</v>
      </c>
      <c r="K114" s="19" t="s">
        <v>10</v>
      </c>
      <c r="L114" s="19" t="s">
        <v>447</v>
      </c>
    </row>
    <row r="115" spans="1:13" s="19" customFormat="1" x14ac:dyDescent="0.2">
      <c r="A115" s="19" t="s">
        <v>121</v>
      </c>
      <c r="B115" s="19" t="s">
        <v>87</v>
      </c>
      <c r="C115" s="19" t="str">
        <f t="shared" si="0"/>
        <v>5P</v>
      </c>
      <c r="D115" s="19">
        <v>5</v>
      </c>
      <c r="E115" s="19" t="s">
        <v>467</v>
      </c>
      <c r="F115" s="19" t="s">
        <v>470</v>
      </c>
      <c r="G115" s="19" t="s">
        <v>34</v>
      </c>
      <c r="H115" s="19" t="s">
        <v>14</v>
      </c>
      <c r="I115" s="20">
        <v>6</v>
      </c>
      <c r="J115" s="19">
        <v>3</v>
      </c>
      <c r="K115" s="19" t="s">
        <v>10</v>
      </c>
      <c r="L115" s="19" t="s">
        <v>60</v>
      </c>
    </row>
    <row r="116" spans="1:13" s="19" customFormat="1" x14ac:dyDescent="0.2">
      <c r="A116" s="19" t="s">
        <v>306</v>
      </c>
      <c r="B116" s="19" t="s">
        <v>90</v>
      </c>
      <c r="C116" s="19" t="str">
        <f t="shared" si="0"/>
        <v>12D</v>
      </c>
      <c r="D116" s="19">
        <v>12</v>
      </c>
      <c r="E116" s="19" t="s">
        <v>467</v>
      </c>
      <c r="F116" s="19" t="s">
        <v>470</v>
      </c>
      <c r="G116" s="19" t="s">
        <v>20</v>
      </c>
      <c r="H116" s="19" t="s">
        <v>14</v>
      </c>
      <c r="I116" s="20">
        <v>26</v>
      </c>
      <c r="J116" s="19">
        <v>30</v>
      </c>
      <c r="K116" s="19" t="s">
        <v>10</v>
      </c>
      <c r="L116" s="19" t="s">
        <v>60</v>
      </c>
    </row>
    <row r="117" spans="1:13" s="19" customFormat="1" x14ac:dyDescent="0.2">
      <c r="A117" s="19" t="s">
        <v>306</v>
      </c>
      <c r="B117" s="19" t="s">
        <v>79</v>
      </c>
      <c r="C117" s="19" t="str">
        <f t="shared" si="0"/>
        <v>12A</v>
      </c>
      <c r="D117" s="19">
        <v>12</v>
      </c>
      <c r="E117" s="19" t="s">
        <v>467</v>
      </c>
      <c r="F117" s="19" t="s">
        <v>470</v>
      </c>
      <c r="G117" s="19" t="s">
        <v>8</v>
      </c>
      <c r="H117" s="19" t="s">
        <v>14</v>
      </c>
      <c r="I117" s="20">
        <v>39</v>
      </c>
      <c r="J117" s="19">
        <v>72</v>
      </c>
      <c r="K117" s="19" t="s">
        <v>10</v>
      </c>
      <c r="L117" s="19" t="s">
        <v>447</v>
      </c>
      <c r="M117" s="19" t="s">
        <v>287</v>
      </c>
    </row>
    <row r="118" spans="1:13" s="19" customFormat="1" x14ac:dyDescent="0.2">
      <c r="A118" s="19" t="s">
        <v>314</v>
      </c>
      <c r="B118" s="19" t="s">
        <v>87</v>
      </c>
      <c r="C118" s="19" t="str">
        <f t="shared" si="0"/>
        <v>12P</v>
      </c>
      <c r="D118" s="19">
        <v>12</v>
      </c>
      <c r="E118" s="19" t="s">
        <v>467</v>
      </c>
      <c r="F118" s="19" t="s">
        <v>470</v>
      </c>
      <c r="G118" s="19" t="s">
        <v>34</v>
      </c>
      <c r="H118" s="19" t="s">
        <v>14</v>
      </c>
      <c r="I118" s="20">
        <v>30</v>
      </c>
      <c r="J118" s="19">
        <v>28</v>
      </c>
      <c r="K118" s="19" t="s">
        <v>10</v>
      </c>
      <c r="L118" s="19" t="s">
        <v>60</v>
      </c>
    </row>
    <row r="119" spans="1:13" s="19" customFormat="1" x14ac:dyDescent="0.2">
      <c r="A119" s="19" t="s">
        <v>310</v>
      </c>
      <c r="B119" s="19" t="s">
        <v>74</v>
      </c>
      <c r="C119" s="19" t="str">
        <f t="shared" si="0"/>
        <v>12H</v>
      </c>
      <c r="D119" s="19">
        <v>12</v>
      </c>
      <c r="E119" s="19" t="s">
        <v>467</v>
      </c>
      <c r="F119" s="19" t="s">
        <v>470</v>
      </c>
      <c r="G119" s="19" t="s">
        <v>24</v>
      </c>
      <c r="H119" s="19" t="s">
        <v>14</v>
      </c>
      <c r="I119" s="20">
        <v>4</v>
      </c>
      <c r="J119" s="19">
        <v>0</v>
      </c>
      <c r="K119" s="19" t="s">
        <v>10</v>
      </c>
      <c r="L119" s="19" t="s">
        <v>56</v>
      </c>
      <c r="M119" s="19" t="s">
        <v>288</v>
      </c>
    </row>
    <row r="120" spans="1:13" s="19" customFormat="1" x14ac:dyDescent="0.2">
      <c r="A120" s="19" t="s">
        <v>310</v>
      </c>
      <c r="B120" s="19" t="s">
        <v>79</v>
      </c>
      <c r="C120" s="19" t="str">
        <f t="shared" si="0"/>
        <v>12I</v>
      </c>
      <c r="D120" s="19">
        <v>12</v>
      </c>
      <c r="E120" s="19" t="s">
        <v>467</v>
      </c>
      <c r="F120" s="19" t="s">
        <v>470</v>
      </c>
      <c r="G120" s="19" t="s">
        <v>25</v>
      </c>
      <c r="H120" s="19" t="s">
        <v>14</v>
      </c>
      <c r="I120" s="20">
        <v>4</v>
      </c>
      <c r="J120" s="19">
        <v>0</v>
      </c>
      <c r="K120" s="19" t="s">
        <v>10</v>
      </c>
      <c r="L120" s="19" t="s">
        <v>56</v>
      </c>
      <c r="M120" s="19" t="s">
        <v>288</v>
      </c>
    </row>
    <row r="121" spans="1:13" s="19" customFormat="1" x14ac:dyDescent="0.2">
      <c r="A121" s="19" t="s">
        <v>320</v>
      </c>
      <c r="B121" s="19" t="s">
        <v>249</v>
      </c>
      <c r="C121" s="19" t="str">
        <f t="shared" si="0"/>
        <v>12W</v>
      </c>
      <c r="D121" s="19">
        <v>12</v>
      </c>
      <c r="E121" s="19" t="s">
        <v>467</v>
      </c>
      <c r="F121" s="19" t="s">
        <v>470</v>
      </c>
      <c r="G121" s="19" t="s">
        <v>41</v>
      </c>
      <c r="H121" s="19" t="s">
        <v>14</v>
      </c>
      <c r="I121" s="20">
        <v>3</v>
      </c>
      <c r="J121" s="19">
        <v>4</v>
      </c>
      <c r="K121" s="19" t="s">
        <v>10</v>
      </c>
      <c r="L121" s="19" t="s">
        <v>447</v>
      </c>
    </row>
    <row r="122" spans="1:13" s="19" customFormat="1" x14ac:dyDescent="0.2">
      <c r="A122" s="19" t="s">
        <v>327</v>
      </c>
      <c r="B122" s="19" t="s">
        <v>74</v>
      </c>
      <c r="C122" s="19" t="str">
        <f t="shared" si="0"/>
        <v>12MO</v>
      </c>
      <c r="D122" s="19">
        <v>12</v>
      </c>
      <c r="E122" s="19" t="s">
        <v>467</v>
      </c>
      <c r="F122" s="19" t="s">
        <v>470</v>
      </c>
      <c r="G122" s="19" t="s">
        <v>282</v>
      </c>
      <c r="H122" s="19" t="s">
        <v>14</v>
      </c>
      <c r="I122" s="20">
        <v>6</v>
      </c>
      <c r="J122" s="19">
        <v>4</v>
      </c>
      <c r="K122" s="19" t="s">
        <v>10</v>
      </c>
      <c r="L122" s="19" t="s">
        <v>447</v>
      </c>
      <c r="M122" s="19" t="s">
        <v>301</v>
      </c>
    </row>
    <row r="123" spans="1:13" s="19" customFormat="1" x14ac:dyDescent="0.2">
      <c r="A123" s="19" t="s">
        <v>327</v>
      </c>
      <c r="B123" s="19" t="s">
        <v>87</v>
      </c>
      <c r="C123" s="19" t="str">
        <f t="shared" si="0"/>
        <v>12MM</v>
      </c>
      <c r="D123" s="19">
        <v>12</v>
      </c>
      <c r="E123" s="19" t="s">
        <v>467</v>
      </c>
      <c r="F123" s="19" t="s">
        <v>470</v>
      </c>
      <c r="G123" s="19" t="s">
        <v>280</v>
      </c>
      <c r="H123" s="19" t="s">
        <v>14</v>
      </c>
      <c r="I123" s="20">
        <v>14</v>
      </c>
      <c r="J123" s="19">
        <v>9</v>
      </c>
      <c r="K123" s="19" t="s">
        <v>10</v>
      </c>
      <c r="L123" s="19" t="s">
        <v>60</v>
      </c>
      <c r="M123" s="19" t="s">
        <v>300</v>
      </c>
    </row>
    <row r="124" spans="1:13" s="19" customFormat="1" x14ac:dyDescent="0.2">
      <c r="A124" s="19" t="s">
        <v>328</v>
      </c>
      <c r="B124" s="19" t="s">
        <v>79</v>
      </c>
      <c r="C124" s="19" t="str">
        <f t="shared" si="0"/>
        <v>12MP</v>
      </c>
      <c r="D124" s="19">
        <v>12</v>
      </c>
      <c r="E124" s="19" t="s">
        <v>467</v>
      </c>
      <c r="F124" s="19" t="s">
        <v>470</v>
      </c>
      <c r="G124" s="19" t="s">
        <v>283</v>
      </c>
      <c r="H124" s="19" t="s">
        <v>14</v>
      </c>
      <c r="I124" s="20">
        <v>45</v>
      </c>
      <c r="J124" s="19">
        <v>3</v>
      </c>
      <c r="K124" s="19" t="s">
        <v>10</v>
      </c>
      <c r="L124" s="19" t="s">
        <v>60</v>
      </c>
      <c r="M124" s="19" t="s">
        <v>151</v>
      </c>
    </row>
    <row r="125" spans="1:13" s="19" customFormat="1" x14ac:dyDescent="0.2">
      <c r="A125" s="19" t="s">
        <v>326</v>
      </c>
      <c r="B125" s="19" t="s">
        <v>87</v>
      </c>
      <c r="C125" s="19" t="str">
        <f t="shared" si="0"/>
        <v>12GG</v>
      </c>
      <c r="D125" s="19">
        <v>12</v>
      </c>
      <c r="E125" s="19" t="s">
        <v>467</v>
      </c>
      <c r="F125" s="19" t="s">
        <v>470</v>
      </c>
      <c r="G125" s="19" t="s">
        <v>279</v>
      </c>
      <c r="H125" s="19" t="s">
        <v>14</v>
      </c>
      <c r="I125" s="20">
        <v>32</v>
      </c>
      <c r="J125" s="19">
        <v>4</v>
      </c>
      <c r="K125" s="19" t="s">
        <v>10</v>
      </c>
      <c r="L125" s="19" t="s">
        <v>15</v>
      </c>
    </row>
    <row r="126" spans="1:13" s="19" customFormat="1" x14ac:dyDescent="0.2">
      <c r="A126" s="19" t="s">
        <v>307</v>
      </c>
      <c r="B126" s="19" t="s">
        <v>90</v>
      </c>
      <c r="C126" s="19" t="str">
        <f t="shared" si="0"/>
        <v>12E</v>
      </c>
      <c r="D126" s="19">
        <v>12</v>
      </c>
      <c r="E126" s="19" t="s">
        <v>467</v>
      </c>
      <c r="F126" s="19" t="s">
        <v>470</v>
      </c>
      <c r="G126" s="19" t="s">
        <v>102</v>
      </c>
      <c r="H126" s="19" t="s">
        <v>14</v>
      </c>
      <c r="I126" s="20">
        <v>34</v>
      </c>
      <c r="J126" s="19">
        <v>8</v>
      </c>
      <c r="K126" s="19" t="s">
        <v>10</v>
      </c>
      <c r="L126" s="19" t="s">
        <v>60</v>
      </c>
    </row>
    <row r="127" spans="1:13" s="19" customFormat="1" x14ac:dyDescent="0.2">
      <c r="A127" s="19" t="s">
        <v>316</v>
      </c>
      <c r="B127" s="19" t="s">
        <v>185</v>
      </c>
      <c r="C127" s="19" t="str">
        <f t="shared" si="0"/>
        <v>12R</v>
      </c>
      <c r="D127" s="19">
        <v>12</v>
      </c>
      <c r="E127" s="19" t="s">
        <v>467</v>
      </c>
      <c r="F127" s="19" t="s">
        <v>470</v>
      </c>
      <c r="G127" s="19" t="s">
        <v>36</v>
      </c>
      <c r="H127" s="19" t="s">
        <v>14</v>
      </c>
      <c r="I127" s="20">
        <v>24</v>
      </c>
      <c r="J127" s="19">
        <v>0</v>
      </c>
      <c r="K127" s="19" t="s">
        <v>10</v>
      </c>
      <c r="L127" s="19" t="s">
        <v>56</v>
      </c>
    </row>
    <row r="128" spans="1:13" s="19" customFormat="1" x14ac:dyDescent="0.2">
      <c r="A128" s="19" t="s">
        <v>315</v>
      </c>
      <c r="B128" s="19" t="s">
        <v>249</v>
      </c>
      <c r="C128" s="19" t="str">
        <f t="shared" si="0"/>
        <v>12Q</v>
      </c>
      <c r="D128" s="19">
        <v>12</v>
      </c>
      <c r="E128" s="19" t="s">
        <v>467</v>
      </c>
      <c r="F128" s="19" t="s">
        <v>470</v>
      </c>
      <c r="G128" s="19" t="s">
        <v>35</v>
      </c>
      <c r="H128" s="19" t="s">
        <v>14</v>
      </c>
      <c r="I128" s="20">
        <v>18</v>
      </c>
      <c r="J128" s="19">
        <v>2</v>
      </c>
      <c r="K128" s="19" t="s">
        <v>10</v>
      </c>
      <c r="L128" s="19" t="s">
        <v>447</v>
      </c>
      <c r="M128" s="19" t="s">
        <v>292</v>
      </c>
    </row>
    <row r="129" spans="1:13" s="19" customFormat="1" x14ac:dyDescent="0.2">
      <c r="A129" s="19" t="s">
        <v>318</v>
      </c>
      <c r="B129" s="19" t="s">
        <v>74</v>
      </c>
      <c r="C129" s="19" t="str">
        <f t="shared" si="0"/>
        <v>12U</v>
      </c>
      <c r="D129" s="19">
        <v>12</v>
      </c>
      <c r="E129" s="19" t="s">
        <v>467</v>
      </c>
      <c r="F129" s="19" t="s">
        <v>470</v>
      </c>
      <c r="G129" s="19" t="s">
        <v>39</v>
      </c>
      <c r="H129" s="19" t="s">
        <v>14</v>
      </c>
      <c r="I129" s="20">
        <v>10</v>
      </c>
      <c r="J129" s="19">
        <v>3</v>
      </c>
      <c r="K129" s="19" t="s">
        <v>10</v>
      </c>
      <c r="L129" s="19" t="s">
        <v>447</v>
      </c>
    </row>
    <row r="130" spans="1:13" s="19" customFormat="1" x14ac:dyDescent="0.2">
      <c r="A130" s="19" t="s">
        <v>306</v>
      </c>
      <c r="B130" s="19" t="s">
        <v>249</v>
      </c>
      <c r="C130" s="19" t="str">
        <f t="shared" si="0"/>
        <v>19D</v>
      </c>
      <c r="D130" s="19">
        <v>19</v>
      </c>
      <c r="E130" s="19" t="s">
        <v>467</v>
      </c>
      <c r="F130" s="19" t="s">
        <v>470</v>
      </c>
      <c r="G130" s="19" t="s">
        <v>20</v>
      </c>
      <c r="H130" s="19" t="s">
        <v>14</v>
      </c>
      <c r="I130" s="20">
        <v>27</v>
      </c>
      <c r="J130" s="19">
        <v>26</v>
      </c>
      <c r="K130" s="19" t="s">
        <v>10</v>
      </c>
      <c r="L130" s="19" t="s">
        <v>60</v>
      </c>
    </row>
    <row r="131" spans="1:13" s="19" customFormat="1" x14ac:dyDescent="0.2">
      <c r="A131" s="19" t="s">
        <v>376</v>
      </c>
      <c r="B131" s="19" t="s">
        <v>79</v>
      </c>
      <c r="C131" s="19" t="str">
        <f t="shared" si="0"/>
        <v>19P</v>
      </c>
      <c r="D131" s="19">
        <v>19</v>
      </c>
      <c r="E131" s="19" t="s">
        <v>467</v>
      </c>
      <c r="F131" s="19" t="s">
        <v>470</v>
      </c>
      <c r="G131" s="19" t="s">
        <v>34</v>
      </c>
      <c r="H131" s="19" t="s">
        <v>14</v>
      </c>
      <c r="I131" s="20">
        <v>41</v>
      </c>
      <c r="J131" s="19">
        <v>54</v>
      </c>
      <c r="K131" s="19" t="s">
        <v>10</v>
      </c>
      <c r="L131" s="19" t="s">
        <v>60</v>
      </c>
    </row>
    <row r="132" spans="1:13" s="19" customFormat="1" x14ac:dyDescent="0.2">
      <c r="A132" s="19" t="s">
        <v>307</v>
      </c>
      <c r="B132" s="19" t="s">
        <v>249</v>
      </c>
      <c r="C132" s="19" t="str">
        <f t="shared" si="0"/>
        <v>19B</v>
      </c>
      <c r="D132" s="19">
        <v>19</v>
      </c>
      <c r="E132" s="19" t="s">
        <v>467</v>
      </c>
      <c r="F132" s="19" t="s">
        <v>470</v>
      </c>
      <c r="G132" s="19" t="s">
        <v>13</v>
      </c>
      <c r="H132" s="19" t="s">
        <v>14</v>
      </c>
      <c r="I132" s="20">
        <v>9</v>
      </c>
      <c r="J132" s="19">
        <v>3</v>
      </c>
      <c r="K132" s="19" t="s">
        <v>10</v>
      </c>
      <c r="L132" s="19" t="s">
        <v>60</v>
      </c>
    </row>
    <row r="133" spans="1:13" s="19" customFormat="1" x14ac:dyDescent="0.2">
      <c r="A133" s="19" t="s">
        <v>370</v>
      </c>
      <c r="B133" s="19" t="s">
        <v>87</v>
      </c>
      <c r="C133" s="19" t="str">
        <f t="shared" si="0"/>
        <v>19A</v>
      </c>
      <c r="D133" s="19">
        <v>19</v>
      </c>
      <c r="E133" s="19" t="s">
        <v>467</v>
      </c>
      <c r="F133" s="19" t="s">
        <v>470</v>
      </c>
      <c r="G133" s="19" t="s">
        <v>8</v>
      </c>
      <c r="H133" s="19" t="s">
        <v>14</v>
      </c>
      <c r="I133" s="20">
        <v>9</v>
      </c>
      <c r="J133" s="19">
        <v>10</v>
      </c>
      <c r="K133" s="19" t="s">
        <v>10</v>
      </c>
      <c r="L133" s="19" t="s">
        <v>60</v>
      </c>
    </row>
    <row r="134" spans="1:13" s="19" customFormat="1" x14ac:dyDescent="0.2">
      <c r="A134" s="19" t="s">
        <v>371</v>
      </c>
      <c r="B134" s="19" t="s">
        <v>90</v>
      </c>
      <c r="C134" s="19" t="str">
        <f t="shared" si="0"/>
        <v>19C</v>
      </c>
      <c r="D134" s="19">
        <v>19</v>
      </c>
      <c r="E134" s="19" t="s">
        <v>467</v>
      </c>
      <c r="F134" s="19" t="s">
        <v>470</v>
      </c>
      <c r="G134" s="19" t="s">
        <v>18</v>
      </c>
      <c r="H134" s="19" t="s">
        <v>14</v>
      </c>
      <c r="I134" s="20">
        <v>23</v>
      </c>
      <c r="J134" s="19">
        <v>3</v>
      </c>
      <c r="K134" s="19" t="s">
        <v>10</v>
      </c>
      <c r="L134" s="19" t="s">
        <v>447</v>
      </c>
      <c r="M134" s="19" t="s">
        <v>463</v>
      </c>
    </row>
    <row r="135" spans="1:13" s="19" customFormat="1" x14ac:dyDescent="0.2">
      <c r="A135" s="19" t="s">
        <v>373</v>
      </c>
      <c r="B135" s="19" t="s">
        <v>90</v>
      </c>
      <c r="C135" s="19" t="str">
        <f t="shared" si="0"/>
        <v>19F</v>
      </c>
      <c r="D135" s="19">
        <v>19</v>
      </c>
      <c r="E135" s="19" t="s">
        <v>467</v>
      </c>
      <c r="F135" s="19" t="s">
        <v>470</v>
      </c>
      <c r="G135" s="19" t="s">
        <v>21</v>
      </c>
      <c r="H135" s="19" t="s">
        <v>14</v>
      </c>
      <c r="I135" s="20">
        <v>14</v>
      </c>
      <c r="J135" s="19">
        <v>6</v>
      </c>
      <c r="K135" s="19" t="s">
        <v>10</v>
      </c>
      <c r="L135" s="19" t="s">
        <v>447</v>
      </c>
    </row>
    <row r="136" spans="1:13" s="19" customFormat="1" x14ac:dyDescent="0.2">
      <c r="A136" s="19" t="s">
        <v>384</v>
      </c>
      <c r="B136" s="19" t="s">
        <v>385</v>
      </c>
      <c r="C136" s="19" t="str">
        <f t="shared" si="0"/>
        <v>20B</v>
      </c>
      <c r="D136" s="19">
        <v>20</v>
      </c>
      <c r="E136" s="19" t="s">
        <v>467</v>
      </c>
      <c r="F136" s="19" t="s">
        <v>470</v>
      </c>
      <c r="G136" s="19" t="s">
        <v>13</v>
      </c>
      <c r="H136" s="19" t="s">
        <v>14</v>
      </c>
      <c r="I136" s="20">
        <v>3</v>
      </c>
      <c r="J136" s="19">
        <v>1</v>
      </c>
      <c r="K136" s="19" t="s">
        <v>10</v>
      </c>
      <c r="L136" s="19" t="s">
        <v>447</v>
      </c>
    </row>
    <row r="137" spans="1:13" s="19" customFormat="1" x14ac:dyDescent="0.2">
      <c r="A137" s="19" t="s">
        <v>384</v>
      </c>
      <c r="B137" s="19" t="s">
        <v>385</v>
      </c>
      <c r="C137" s="19" t="str">
        <f t="shared" si="0"/>
        <v>20A</v>
      </c>
      <c r="D137" s="19">
        <v>20</v>
      </c>
      <c r="E137" s="19" t="s">
        <v>467</v>
      </c>
      <c r="F137" s="19" t="s">
        <v>470</v>
      </c>
      <c r="G137" s="19" t="s">
        <v>8</v>
      </c>
      <c r="H137" s="19" t="s">
        <v>14</v>
      </c>
      <c r="I137" s="20">
        <v>3</v>
      </c>
      <c r="J137" s="19">
        <v>2</v>
      </c>
      <c r="K137" s="19" t="s">
        <v>10</v>
      </c>
      <c r="L137" s="19" t="s">
        <v>447</v>
      </c>
    </row>
    <row r="138" spans="1:13" s="19" customFormat="1" x14ac:dyDescent="0.2">
      <c r="A138" s="19" t="s">
        <v>384</v>
      </c>
      <c r="B138" s="19" t="s">
        <v>385</v>
      </c>
      <c r="C138" s="19" t="str">
        <f t="shared" si="0"/>
        <v>20H</v>
      </c>
      <c r="D138" s="19">
        <v>20</v>
      </c>
      <c r="E138" s="19" t="s">
        <v>467</v>
      </c>
      <c r="F138" s="19" t="s">
        <v>470</v>
      </c>
      <c r="G138" s="19" t="s">
        <v>24</v>
      </c>
      <c r="H138" s="19" t="s">
        <v>14</v>
      </c>
      <c r="I138" s="20">
        <v>4</v>
      </c>
      <c r="J138" s="19">
        <v>0</v>
      </c>
      <c r="K138" s="19" t="s">
        <v>10</v>
      </c>
      <c r="L138" s="19" t="s">
        <v>447</v>
      </c>
    </row>
    <row r="139" spans="1:13" s="19" customFormat="1" x14ac:dyDescent="0.2">
      <c r="A139" s="19" t="s">
        <v>384</v>
      </c>
      <c r="B139" s="19" t="s">
        <v>385</v>
      </c>
      <c r="C139" s="19" t="str">
        <f t="shared" si="0"/>
        <v>20F</v>
      </c>
      <c r="D139" s="19">
        <v>20</v>
      </c>
      <c r="E139" s="19" t="s">
        <v>467</v>
      </c>
      <c r="F139" s="19" t="s">
        <v>470</v>
      </c>
      <c r="G139" s="19" t="s">
        <v>21</v>
      </c>
      <c r="H139" s="19" t="s">
        <v>14</v>
      </c>
      <c r="I139" s="20">
        <v>4</v>
      </c>
      <c r="J139" s="19">
        <v>1</v>
      </c>
      <c r="K139" s="19" t="s">
        <v>10</v>
      </c>
      <c r="L139" s="19" t="s">
        <v>447</v>
      </c>
    </row>
    <row r="140" spans="1:13" s="19" customFormat="1" x14ac:dyDescent="0.2">
      <c r="A140" s="19" t="s">
        <v>384</v>
      </c>
      <c r="B140" s="19" t="s">
        <v>385</v>
      </c>
      <c r="C140" s="19" t="str">
        <f t="shared" si="0"/>
        <v>20E</v>
      </c>
      <c r="D140" s="19">
        <v>20</v>
      </c>
      <c r="E140" s="19" t="s">
        <v>467</v>
      </c>
      <c r="F140" s="19" t="s">
        <v>470</v>
      </c>
      <c r="G140" s="19" t="s">
        <v>102</v>
      </c>
      <c r="H140" s="19" t="s">
        <v>14</v>
      </c>
      <c r="I140" s="20">
        <v>4</v>
      </c>
      <c r="J140" s="19">
        <v>2</v>
      </c>
      <c r="K140" s="19" t="s">
        <v>10</v>
      </c>
      <c r="L140" s="19" t="s">
        <v>447</v>
      </c>
    </row>
    <row r="141" spans="1:13" s="19" customFormat="1" x14ac:dyDescent="0.2">
      <c r="A141" s="19" t="s">
        <v>384</v>
      </c>
      <c r="B141" s="19" t="s">
        <v>385</v>
      </c>
      <c r="C141" s="19" t="str">
        <f t="shared" ref="C141:C172" si="1">D141&amp;G141</f>
        <v>20I</v>
      </c>
      <c r="D141" s="19">
        <v>20</v>
      </c>
      <c r="E141" s="19" t="s">
        <v>467</v>
      </c>
      <c r="F141" s="19" t="s">
        <v>470</v>
      </c>
      <c r="G141" s="19" t="s">
        <v>25</v>
      </c>
      <c r="H141" s="19" t="s">
        <v>14</v>
      </c>
      <c r="I141" s="20">
        <v>4</v>
      </c>
      <c r="J141" s="19">
        <v>3</v>
      </c>
      <c r="K141" s="19" t="s">
        <v>10</v>
      </c>
      <c r="L141" s="19" t="s">
        <v>447</v>
      </c>
    </row>
    <row r="142" spans="1:13" s="19" customFormat="1" x14ac:dyDescent="0.2">
      <c r="A142" s="19" t="s">
        <v>384</v>
      </c>
      <c r="B142" s="19" t="s">
        <v>385</v>
      </c>
      <c r="C142" s="19" t="str">
        <f t="shared" si="1"/>
        <v>20D</v>
      </c>
      <c r="D142" s="19">
        <v>20</v>
      </c>
      <c r="E142" s="19" t="s">
        <v>467</v>
      </c>
      <c r="F142" s="19" t="s">
        <v>470</v>
      </c>
      <c r="G142" s="19" t="s">
        <v>20</v>
      </c>
      <c r="H142" s="19" t="s">
        <v>14</v>
      </c>
      <c r="I142" s="20">
        <v>4</v>
      </c>
      <c r="J142" s="19">
        <v>4</v>
      </c>
      <c r="K142" s="19" t="s">
        <v>10</v>
      </c>
      <c r="L142" s="19" t="s">
        <v>447</v>
      </c>
    </row>
    <row r="143" spans="1:13" s="19" customFormat="1" x14ac:dyDescent="0.2">
      <c r="A143" s="19" t="s">
        <v>432</v>
      </c>
      <c r="C143" s="19" t="str">
        <f t="shared" si="1"/>
        <v>27F</v>
      </c>
      <c r="D143" s="19">
        <v>27</v>
      </c>
      <c r="E143" s="19" t="s">
        <v>467</v>
      </c>
      <c r="F143" s="19" t="s">
        <v>470</v>
      </c>
      <c r="G143" s="19" t="s">
        <v>21</v>
      </c>
      <c r="H143" s="19" t="s">
        <v>14</v>
      </c>
      <c r="I143" s="21">
        <v>3</v>
      </c>
      <c r="J143" s="19">
        <v>0</v>
      </c>
      <c r="K143" s="19" t="s">
        <v>10</v>
      </c>
      <c r="L143" s="19" t="s">
        <v>447</v>
      </c>
      <c r="M143" s="19" t="s">
        <v>421</v>
      </c>
    </row>
    <row r="144" spans="1:13" s="19" customFormat="1" x14ac:dyDescent="0.2">
      <c r="A144" s="19" t="s">
        <v>432</v>
      </c>
      <c r="C144" s="19" t="str">
        <f t="shared" si="1"/>
        <v>27E</v>
      </c>
      <c r="D144" s="19">
        <v>27</v>
      </c>
      <c r="E144" s="19" t="s">
        <v>467</v>
      </c>
      <c r="F144" s="19" t="s">
        <v>470</v>
      </c>
      <c r="G144" s="19" t="s">
        <v>102</v>
      </c>
      <c r="H144" s="19" t="s">
        <v>14</v>
      </c>
      <c r="I144" s="21">
        <v>3</v>
      </c>
      <c r="J144" s="19">
        <v>1</v>
      </c>
      <c r="K144" s="19" t="s">
        <v>10</v>
      </c>
      <c r="L144" s="19" t="s">
        <v>447</v>
      </c>
      <c r="M144" s="19" t="s">
        <v>421</v>
      </c>
    </row>
    <row r="145" spans="1:13" s="19" customFormat="1" x14ac:dyDescent="0.2">
      <c r="A145" s="19" t="s">
        <v>432</v>
      </c>
      <c r="C145" s="19" t="str">
        <f t="shared" si="1"/>
        <v>27G</v>
      </c>
      <c r="D145" s="19">
        <v>27</v>
      </c>
      <c r="E145" s="19" t="s">
        <v>467</v>
      </c>
      <c r="F145" s="19" t="s">
        <v>470</v>
      </c>
      <c r="G145" s="19" t="s">
        <v>23</v>
      </c>
      <c r="H145" s="19" t="s">
        <v>14</v>
      </c>
      <c r="I145" s="21">
        <v>3</v>
      </c>
      <c r="J145" s="19">
        <v>1</v>
      </c>
      <c r="K145" s="19" t="s">
        <v>10</v>
      </c>
      <c r="L145" s="19" t="s">
        <v>447</v>
      </c>
      <c r="M145" s="19" t="s">
        <v>421</v>
      </c>
    </row>
    <row r="146" spans="1:13" s="19" customFormat="1" x14ac:dyDescent="0.2">
      <c r="A146" s="19" t="s">
        <v>432</v>
      </c>
      <c r="C146" s="19" t="str">
        <f t="shared" si="1"/>
        <v>27H</v>
      </c>
      <c r="D146" s="19">
        <v>27</v>
      </c>
      <c r="E146" s="19" t="s">
        <v>467</v>
      </c>
      <c r="F146" s="19" t="s">
        <v>470</v>
      </c>
      <c r="G146" s="19" t="s">
        <v>24</v>
      </c>
      <c r="H146" s="19" t="s">
        <v>14</v>
      </c>
      <c r="I146" s="21">
        <v>3</v>
      </c>
      <c r="J146" s="19">
        <v>1</v>
      </c>
      <c r="K146" s="19" t="s">
        <v>10</v>
      </c>
      <c r="L146" s="19" t="s">
        <v>447</v>
      </c>
      <c r="M146" s="19" t="s">
        <v>421</v>
      </c>
    </row>
    <row r="147" spans="1:13" s="19" customFormat="1" x14ac:dyDescent="0.2">
      <c r="A147" s="19" t="s">
        <v>432</v>
      </c>
      <c r="C147" s="19" t="str">
        <f t="shared" si="1"/>
        <v>27I</v>
      </c>
      <c r="D147" s="19">
        <v>27</v>
      </c>
      <c r="E147" s="19" t="s">
        <v>467</v>
      </c>
      <c r="F147" s="19" t="s">
        <v>470</v>
      </c>
      <c r="G147" s="19" t="s">
        <v>25</v>
      </c>
      <c r="H147" s="19" t="s">
        <v>14</v>
      </c>
      <c r="I147" s="21">
        <v>3</v>
      </c>
      <c r="J147" s="19">
        <v>1</v>
      </c>
      <c r="K147" s="19" t="s">
        <v>10</v>
      </c>
      <c r="L147" s="19" t="s">
        <v>447</v>
      </c>
      <c r="M147" s="19" t="s">
        <v>421</v>
      </c>
    </row>
    <row r="148" spans="1:13" s="19" customFormat="1" x14ac:dyDescent="0.2">
      <c r="A148" s="19" t="s">
        <v>432</v>
      </c>
      <c r="C148" s="19" t="str">
        <f t="shared" si="1"/>
        <v>27J</v>
      </c>
      <c r="D148" s="19">
        <v>27</v>
      </c>
      <c r="E148" s="19" t="s">
        <v>467</v>
      </c>
      <c r="F148" s="19" t="s">
        <v>470</v>
      </c>
      <c r="G148" s="19" t="s">
        <v>26</v>
      </c>
      <c r="H148" s="19" t="s">
        <v>14</v>
      </c>
      <c r="I148" s="21">
        <v>3</v>
      </c>
      <c r="J148" s="19">
        <v>1</v>
      </c>
      <c r="K148" s="19" t="s">
        <v>10</v>
      </c>
      <c r="L148" s="19" t="s">
        <v>447</v>
      </c>
      <c r="M148" s="19" t="s">
        <v>421</v>
      </c>
    </row>
    <row r="149" spans="1:13" s="19" customFormat="1" x14ac:dyDescent="0.2">
      <c r="A149" s="19" t="s">
        <v>432</v>
      </c>
      <c r="C149" s="19" t="str">
        <f t="shared" si="1"/>
        <v>27M</v>
      </c>
      <c r="D149" s="19">
        <v>27</v>
      </c>
      <c r="E149" s="19" t="s">
        <v>467</v>
      </c>
      <c r="F149" s="19" t="s">
        <v>470</v>
      </c>
      <c r="G149" s="19" t="s">
        <v>31</v>
      </c>
      <c r="H149" s="19" t="s">
        <v>14</v>
      </c>
      <c r="I149" s="21">
        <v>3</v>
      </c>
      <c r="J149" s="19">
        <v>1</v>
      </c>
      <c r="K149" s="19" t="s">
        <v>10</v>
      </c>
      <c r="L149" s="19" t="s">
        <v>447</v>
      </c>
      <c r="M149" s="19" t="s">
        <v>421</v>
      </c>
    </row>
    <row r="150" spans="1:13" s="19" customFormat="1" x14ac:dyDescent="0.2">
      <c r="A150" s="19" t="s">
        <v>432</v>
      </c>
      <c r="C150" s="19" t="str">
        <f t="shared" si="1"/>
        <v>27N</v>
      </c>
      <c r="D150" s="19">
        <v>27</v>
      </c>
      <c r="E150" s="19" t="s">
        <v>467</v>
      </c>
      <c r="F150" s="19" t="s">
        <v>470</v>
      </c>
      <c r="G150" s="19" t="s">
        <v>32</v>
      </c>
      <c r="H150" s="19" t="s">
        <v>14</v>
      </c>
      <c r="I150" s="21">
        <v>3</v>
      </c>
      <c r="J150" s="19">
        <v>1</v>
      </c>
      <c r="K150" s="19" t="s">
        <v>10</v>
      </c>
      <c r="L150" s="19" t="s">
        <v>447</v>
      </c>
      <c r="M150" s="19" t="s">
        <v>421</v>
      </c>
    </row>
    <row r="151" spans="1:13" s="19" customFormat="1" x14ac:dyDescent="0.2">
      <c r="A151" s="19" t="s">
        <v>432</v>
      </c>
      <c r="C151" s="19" t="str">
        <f t="shared" si="1"/>
        <v>27P</v>
      </c>
      <c r="D151" s="19">
        <v>27</v>
      </c>
      <c r="E151" s="19" t="s">
        <v>467</v>
      </c>
      <c r="F151" s="19" t="s">
        <v>470</v>
      </c>
      <c r="G151" s="19" t="s">
        <v>34</v>
      </c>
      <c r="H151" s="19" t="s">
        <v>14</v>
      </c>
      <c r="I151" s="21">
        <v>3</v>
      </c>
      <c r="J151" s="19">
        <v>1</v>
      </c>
      <c r="K151" s="19" t="s">
        <v>10</v>
      </c>
      <c r="L151" s="19" t="s">
        <v>447</v>
      </c>
      <c r="M151" s="19" t="s">
        <v>421</v>
      </c>
    </row>
    <row r="152" spans="1:13" s="19" customFormat="1" x14ac:dyDescent="0.2">
      <c r="A152" s="19" t="s">
        <v>432</v>
      </c>
      <c r="C152" s="19" t="str">
        <f t="shared" si="1"/>
        <v>27O</v>
      </c>
      <c r="D152" s="19">
        <v>27</v>
      </c>
      <c r="E152" s="19" t="s">
        <v>467</v>
      </c>
      <c r="F152" s="19" t="s">
        <v>470</v>
      </c>
      <c r="G152" s="19" t="s">
        <v>33</v>
      </c>
      <c r="H152" s="19" t="s">
        <v>14</v>
      </c>
      <c r="I152" s="21">
        <v>3</v>
      </c>
      <c r="J152" s="19">
        <v>2</v>
      </c>
      <c r="K152" s="19" t="s">
        <v>10</v>
      </c>
      <c r="L152" s="19" t="s">
        <v>447</v>
      </c>
      <c r="M152" s="19" t="s">
        <v>422</v>
      </c>
    </row>
    <row r="153" spans="1:13" s="19" customFormat="1" x14ac:dyDescent="0.2">
      <c r="A153" s="19" t="s">
        <v>432</v>
      </c>
      <c r="C153" s="19" t="str">
        <f t="shared" si="1"/>
        <v>27Q</v>
      </c>
      <c r="D153" s="19">
        <v>27</v>
      </c>
      <c r="E153" s="19" t="s">
        <v>467</v>
      </c>
      <c r="F153" s="19" t="s">
        <v>470</v>
      </c>
      <c r="G153" s="19" t="s">
        <v>35</v>
      </c>
      <c r="H153" s="19" t="s">
        <v>14</v>
      </c>
      <c r="I153" s="21">
        <v>3</v>
      </c>
      <c r="J153" s="19">
        <v>2</v>
      </c>
      <c r="K153" s="19" t="s">
        <v>10</v>
      </c>
      <c r="L153" s="19" t="s">
        <v>447</v>
      </c>
      <c r="M153" s="19" t="s">
        <v>421</v>
      </c>
    </row>
    <row r="154" spans="1:13" s="19" customFormat="1" x14ac:dyDescent="0.2">
      <c r="A154" s="19" t="s">
        <v>432</v>
      </c>
      <c r="C154" s="19" t="str">
        <f t="shared" si="1"/>
        <v>27R</v>
      </c>
      <c r="D154" s="19">
        <v>27</v>
      </c>
      <c r="E154" s="19" t="s">
        <v>467</v>
      </c>
      <c r="F154" s="19" t="s">
        <v>470</v>
      </c>
      <c r="G154" s="19" t="s">
        <v>36</v>
      </c>
      <c r="H154" s="19" t="s">
        <v>14</v>
      </c>
      <c r="I154" s="21">
        <v>3</v>
      </c>
      <c r="J154" s="19">
        <v>2</v>
      </c>
      <c r="K154" s="19" t="s">
        <v>10</v>
      </c>
      <c r="L154" s="19" t="s">
        <v>447</v>
      </c>
      <c r="M154" s="19" t="s">
        <v>424</v>
      </c>
    </row>
    <row r="155" spans="1:13" s="19" customFormat="1" x14ac:dyDescent="0.2">
      <c r="A155" s="19" t="s">
        <v>432</v>
      </c>
      <c r="C155" s="19" t="str">
        <f t="shared" si="1"/>
        <v>27S</v>
      </c>
      <c r="D155" s="19">
        <v>27</v>
      </c>
      <c r="E155" s="19" t="s">
        <v>467</v>
      </c>
      <c r="F155" s="19" t="s">
        <v>470</v>
      </c>
      <c r="G155" s="19" t="s">
        <v>37</v>
      </c>
      <c r="H155" s="19" t="s">
        <v>14</v>
      </c>
      <c r="I155" s="21">
        <v>3</v>
      </c>
      <c r="J155" s="19">
        <v>3</v>
      </c>
      <c r="K155" s="19" t="s">
        <v>10</v>
      </c>
      <c r="L155" s="19" t="s">
        <v>447</v>
      </c>
      <c r="M155" s="19" t="s">
        <v>423</v>
      </c>
    </row>
    <row r="156" spans="1:13" s="19" customFormat="1" x14ac:dyDescent="0.2">
      <c r="A156" s="19" t="s">
        <v>432</v>
      </c>
      <c r="C156" s="19" t="str">
        <f t="shared" si="1"/>
        <v>27L</v>
      </c>
      <c r="D156" s="19">
        <v>27</v>
      </c>
      <c r="E156" s="19" t="s">
        <v>467</v>
      </c>
      <c r="F156" s="19" t="s">
        <v>470</v>
      </c>
      <c r="G156" s="19" t="s">
        <v>29</v>
      </c>
      <c r="H156" s="19" t="s">
        <v>14</v>
      </c>
      <c r="I156" s="21">
        <v>4</v>
      </c>
      <c r="J156" s="19">
        <v>1</v>
      </c>
      <c r="K156" s="19" t="s">
        <v>10</v>
      </c>
      <c r="L156" s="19" t="s">
        <v>447</v>
      </c>
      <c r="M156" s="19" t="s">
        <v>421</v>
      </c>
    </row>
    <row r="157" spans="1:13" s="19" customFormat="1" x14ac:dyDescent="0.2">
      <c r="A157" s="19" t="s">
        <v>432</v>
      </c>
      <c r="C157" s="19" t="str">
        <f t="shared" si="1"/>
        <v>27K</v>
      </c>
      <c r="D157" s="19">
        <v>27</v>
      </c>
      <c r="E157" s="19" t="s">
        <v>467</v>
      </c>
      <c r="F157" s="19" t="s">
        <v>470</v>
      </c>
      <c r="G157" s="19" t="s">
        <v>27</v>
      </c>
      <c r="H157" s="19" t="s">
        <v>14</v>
      </c>
      <c r="I157" s="21">
        <v>4</v>
      </c>
      <c r="J157" s="19">
        <v>7</v>
      </c>
      <c r="K157" s="19" t="s">
        <v>10</v>
      </c>
      <c r="L157" s="19" t="s">
        <v>447</v>
      </c>
      <c r="M157" s="19" t="s">
        <v>421</v>
      </c>
    </row>
    <row r="158" spans="1:13" s="19" customFormat="1" x14ac:dyDescent="0.2">
      <c r="A158" s="19" t="s">
        <v>384</v>
      </c>
      <c r="C158" s="19" t="str">
        <f t="shared" si="1"/>
        <v>27AD</v>
      </c>
      <c r="D158" s="19">
        <v>27</v>
      </c>
      <c r="E158" s="19" t="s">
        <v>467</v>
      </c>
      <c r="F158" s="19" t="s">
        <v>470</v>
      </c>
      <c r="G158" s="19" t="s">
        <v>48</v>
      </c>
      <c r="H158" s="19" t="s">
        <v>14</v>
      </c>
      <c r="I158" s="21">
        <v>2</v>
      </c>
      <c r="J158" s="19">
        <v>1</v>
      </c>
      <c r="K158" s="19" t="s">
        <v>10</v>
      </c>
      <c r="L158" s="19" t="s">
        <v>447</v>
      </c>
      <c r="M158" s="19" t="s">
        <v>425</v>
      </c>
    </row>
    <row r="159" spans="1:13" s="19" customFormat="1" x14ac:dyDescent="0.2">
      <c r="A159" s="19" t="s">
        <v>384</v>
      </c>
      <c r="C159" s="19" t="str">
        <f t="shared" si="1"/>
        <v>27AH</v>
      </c>
      <c r="D159" s="19">
        <v>27</v>
      </c>
      <c r="E159" s="19" t="s">
        <v>467</v>
      </c>
      <c r="F159" s="19" t="s">
        <v>470</v>
      </c>
      <c r="G159" s="19" t="s">
        <v>52</v>
      </c>
      <c r="H159" s="19" t="s">
        <v>14</v>
      </c>
      <c r="I159" s="21">
        <v>2</v>
      </c>
      <c r="J159" s="19">
        <v>1</v>
      </c>
      <c r="K159" s="19" t="s">
        <v>10</v>
      </c>
      <c r="L159" s="19" t="s">
        <v>447</v>
      </c>
    </row>
    <row r="160" spans="1:13" s="19" customFormat="1" x14ac:dyDescent="0.2">
      <c r="A160" s="19" t="s">
        <v>384</v>
      </c>
      <c r="C160" s="19" t="str">
        <f t="shared" si="1"/>
        <v>27AE</v>
      </c>
      <c r="D160" s="19">
        <v>27</v>
      </c>
      <c r="E160" s="19" t="s">
        <v>467</v>
      </c>
      <c r="F160" s="19" t="s">
        <v>470</v>
      </c>
      <c r="G160" s="19" t="s">
        <v>49</v>
      </c>
      <c r="H160" s="19" t="s">
        <v>14</v>
      </c>
      <c r="I160" s="21">
        <v>2</v>
      </c>
      <c r="J160" s="19">
        <v>3</v>
      </c>
      <c r="K160" s="19" t="s">
        <v>10</v>
      </c>
      <c r="L160" s="19" t="s">
        <v>447</v>
      </c>
      <c r="M160" s="19" t="s">
        <v>423</v>
      </c>
    </row>
    <row r="161" spans="1:13" s="19" customFormat="1" x14ac:dyDescent="0.2">
      <c r="A161" s="19" t="s">
        <v>384</v>
      </c>
      <c r="C161" s="19" t="str">
        <f t="shared" si="1"/>
        <v>27T</v>
      </c>
      <c r="D161" s="19">
        <v>27</v>
      </c>
      <c r="E161" s="19" t="s">
        <v>467</v>
      </c>
      <c r="F161" s="19" t="s">
        <v>470</v>
      </c>
      <c r="G161" s="19" t="s">
        <v>38</v>
      </c>
      <c r="H161" s="19" t="s">
        <v>14</v>
      </c>
      <c r="I161" s="21">
        <v>3</v>
      </c>
      <c r="J161" s="19">
        <v>1</v>
      </c>
      <c r="K161" s="19" t="s">
        <v>10</v>
      </c>
      <c r="L161" s="19" t="s">
        <v>447</v>
      </c>
      <c r="M161" s="19" t="s">
        <v>423</v>
      </c>
    </row>
    <row r="162" spans="1:13" s="19" customFormat="1" x14ac:dyDescent="0.2">
      <c r="A162" s="19" t="s">
        <v>384</v>
      </c>
      <c r="C162" s="19" t="str">
        <f t="shared" si="1"/>
        <v>27V</v>
      </c>
      <c r="D162" s="19">
        <v>27</v>
      </c>
      <c r="E162" s="19" t="s">
        <v>467</v>
      </c>
      <c r="F162" s="19" t="s">
        <v>470</v>
      </c>
      <c r="G162" s="19" t="s">
        <v>40</v>
      </c>
      <c r="H162" s="19" t="s">
        <v>14</v>
      </c>
      <c r="I162" s="21">
        <v>3</v>
      </c>
      <c r="J162" s="19">
        <v>1</v>
      </c>
      <c r="K162" s="19" t="s">
        <v>10</v>
      </c>
      <c r="L162" s="19" t="s">
        <v>447</v>
      </c>
    </row>
    <row r="163" spans="1:13" s="19" customFormat="1" x14ac:dyDescent="0.2">
      <c r="A163" s="19" t="s">
        <v>384</v>
      </c>
      <c r="C163" s="19" t="str">
        <f t="shared" si="1"/>
        <v>27U</v>
      </c>
      <c r="D163" s="19">
        <v>27</v>
      </c>
      <c r="E163" s="19" t="s">
        <v>467</v>
      </c>
      <c r="F163" s="19" t="s">
        <v>470</v>
      </c>
      <c r="G163" s="19" t="s">
        <v>39</v>
      </c>
      <c r="H163" s="19" t="s">
        <v>14</v>
      </c>
      <c r="I163" s="21">
        <v>3</v>
      </c>
      <c r="J163" s="19">
        <v>2</v>
      </c>
      <c r="K163" s="19" t="s">
        <v>10</v>
      </c>
      <c r="L163" s="19" t="s">
        <v>447</v>
      </c>
    </row>
    <row r="164" spans="1:13" s="19" customFormat="1" x14ac:dyDescent="0.2">
      <c r="A164" s="19" t="s">
        <v>384</v>
      </c>
      <c r="C164" s="19" t="str">
        <f t="shared" si="1"/>
        <v>27Z</v>
      </c>
      <c r="D164" s="19">
        <v>27</v>
      </c>
      <c r="E164" s="19" t="s">
        <v>467</v>
      </c>
      <c r="F164" s="19" t="s">
        <v>470</v>
      </c>
      <c r="G164" s="19" t="s">
        <v>44</v>
      </c>
      <c r="H164" s="19" t="s">
        <v>14</v>
      </c>
      <c r="I164" s="21">
        <v>4</v>
      </c>
      <c r="J164" s="19">
        <v>0</v>
      </c>
      <c r="K164" s="19" t="s">
        <v>10</v>
      </c>
      <c r="L164" s="19" t="s">
        <v>447</v>
      </c>
    </row>
    <row r="165" spans="1:13" s="19" customFormat="1" x14ac:dyDescent="0.2">
      <c r="A165" s="19" t="s">
        <v>384</v>
      </c>
      <c r="C165" s="19" t="str">
        <f t="shared" si="1"/>
        <v>27AF</v>
      </c>
      <c r="D165" s="19">
        <v>27</v>
      </c>
      <c r="E165" s="19" t="s">
        <v>467</v>
      </c>
      <c r="F165" s="19" t="s">
        <v>470</v>
      </c>
      <c r="G165" s="19" t="s">
        <v>50</v>
      </c>
      <c r="H165" s="19" t="s">
        <v>14</v>
      </c>
      <c r="I165" s="21">
        <v>4</v>
      </c>
      <c r="J165" s="19">
        <v>0</v>
      </c>
      <c r="K165" s="19" t="s">
        <v>10</v>
      </c>
      <c r="L165" s="19" t="s">
        <v>447</v>
      </c>
    </row>
    <row r="166" spans="1:13" s="19" customFormat="1" x14ac:dyDescent="0.2">
      <c r="A166" s="19" t="s">
        <v>384</v>
      </c>
      <c r="C166" s="19" t="str">
        <f t="shared" si="1"/>
        <v>27W</v>
      </c>
      <c r="D166" s="19">
        <v>27</v>
      </c>
      <c r="E166" s="19" t="s">
        <v>467</v>
      </c>
      <c r="F166" s="19" t="s">
        <v>470</v>
      </c>
      <c r="G166" s="19" t="s">
        <v>41</v>
      </c>
      <c r="H166" s="19" t="s">
        <v>14</v>
      </c>
      <c r="I166" s="21">
        <v>4</v>
      </c>
      <c r="J166" s="19">
        <v>2</v>
      </c>
      <c r="K166" s="19" t="s">
        <v>10</v>
      </c>
      <c r="L166" s="19" t="s">
        <v>447</v>
      </c>
      <c r="M166" s="19" t="s">
        <v>425</v>
      </c>
    </row>
    <row r="167" spans="1:13" s="19" customFormat="1" x14ac:dyDescent="0.2">
      <c r="A167" s="19" t="s">
        <v>384</v>
      </c>
      <c r="C167" s="19" t="str">
        <f t="shared" si="1"/>
        <v>27X</v>
      </c>
      <c r="D167" s="19">
        <v>27</v>
      </c>
      <c r="E167" s="19" t="s">
        <v>467</v>
      </c>
      <c r="F167" s="19" t="s">
        <v>470</v>
      </c>
      <c r="G167" s="19" t="s">
        <v>42</v>
      </c>
      <c r="H167" s="19" t="s">
        <v>14</v>
      </c>
      <c r="I167" s="21">
        <v>4</v>
      </c>
      <c r="J167" s="19">
        <v>3</v>
      </c>
      <c r="K167" s="19" t="s">
        <v>10</v>
      </c>
      <c r="L167" s="19" t="s">
        <v>447</v>
      </c>
      <c r="M167" s="19" t="s">
        <v>426</v>
      </c>
    </row>
    <row r="168" spans="1:13" s="19" customFormat="1" x14ac:dyDescent="0.2">
      <c r="A168" s="19" t="s">
        <v>384</v>
      </c>
      <c r="C168" s="19" t="str">
        <f t="shared" si="1"/>
        <v>27AC</v>
      </c>
      <c r="D168" s="19">
        <v>27</v>
      </c>
      <c r="E168" s="19" t="s">
        <v>467</v>
      </c>
      <c r="F168" s="19" t="s">
        <v>470</v>
      </c>
      <c r="G168" s="19" t="s">
        <v>47</v>
      </c>
      <c r="H168" s="19" t="s">
        <v>14</v>
      </c>
      <c r="I168" s="21">
        <v>4</v>
      </c>
      <c r="J168" s="19">
        <v>3</v>
      </c>
      <c r="K168" s="19" t="s">
        <v>10</v>
      </c>
      <c r="L168" s="19" t="s">
        <v>447</v>
      </c>
    </row>
    <row r="169" spans="1:13" s="19" customFormat="1" x14ac:dyDescent="0.2">
      <c r="A169" s="19" t="s">
        <v>384</v>
      </c>
      <c r="C169" s="19" t="str">
        <f t="shared" si="1"/>
        <v>27AG</v>
      </c>
      <c r="D169" s="19">
        <v>27</v>
      </c>
      <c r="E169" s="19" t="s">
        <v>467</v>
      </c>
      <c r="F169" s="19" t="s">
        <v>470</v>
      </c>
      <c r="G169" s="19" t="s">
        <v>51</v>
      </c>
      <c r="H169" s="19" t="s">
        <v>14</v>
      </c>
      <c r="I169" s="21">
        <v>4</v>
      </c>
      <c r="J169" s="19">
        <v>3</v>
      </c>
      <c r="K169" s="19" t="s">
        <v>10</v>
      </c>
      <c r="L169" s="19" t="s">
        <v>447</v>
      </c>
    </row>
    <row r="170" spans="1:13" s="19" customFormat="1" x14ac:dyDescent="0.2">
      <c r="A170" s="19" t="s">
        <v>384</v>
      </c>
      <c r="C170" s="19" t="str">
        <f t="shared" si="1"/>
        <v>27AB</v>
      </c>
      <c r="D170" s="19">
        <v>27</v>
      </c>
      <c r="E170" s="19" t="s">
        <v>467</v>
      </c>
      <c r="F170" s="19" t="s">
        <v>470</v>
      </c>
      <c r="G170" s="19" t="s">
        <v>46</v>
      </c>
      <c r="H170" s="19" t="s">
        <v>14</v>
      </c>
      <c r="I170" s="21">
        <v>4</v>
      </c>
      <c r="J170" s="19">
        <v>4</v>
      </c>
      <c r="K170" s="19" t="s">
        <v>10</v>
      </c>
      <c r="L170" s="19" t="s">
        <v>447</v>
      </c>
    </row>
    <row r="171" spans="1:13" s="19" customFormat="1" x14ac:dyDescent="0.2">
      <c r="A171" s="19" t="s">
        <v>384</v>
      </c>
      <c r="C171" s="19" t="str">
        <f t="shared" si="1"/>
        <v>27Y</v>
      </c>
      <c r="D171" s="19">
        <v>27</v>
      </c>
      <c r="E171" s="19" t="s">
        <v>467</v>
      </c>
      <c r="F171" s="19" t="s">
        <v>470</v>
      </c>
      <c r="G171" s="19" t="s">
        <v>43</v>
      </c>
      <c r="H171" s="19" t="s">
        <v>14</v>
      </c>
      <c r="I171" s="21">
        <v>4</v>
      </c>
      <c r="J171" s="19">
        <v>6</v>
      </c>
      <c r="K171" s="19" t="s">
        <v>10</v>
      </c>
      <c r="L171" s="19" t="s">
        <v>447</v>
      </c>
      <c r="M171" s="19" t="s">
        <v>427</v>
      </c>
    </row>
    <row r="172" spans="1:13" s="19" customFormat="1" x14ac:dyDescent="0.2">
      <c r="A172" s="19" t="s">
        <v>384</v>
      </c>
      <c r="C172" s="19" t="str">
        <f t="shared" si="1"/>
        <v>27AA</v>
      </c>
      <c r="D172" s="19">
        <v>27</v>
      </c>
      <c r="E172" s="19" t="s">
        <v>467</v>
      </c>
      <c r="F172" s="19" t="s">
        <v>470</v>
      </c>
      <c r="G172" s="19" t="s">
        <v>45</v>
      </c>
      <c r="H172" s="19" t="s">
        <v>14</v>
      </c>
      <c r="I172" s="21">
        <v>4</v>
      </c>
      <c r="J172" s="19">
        <v>7</v>
      </c>
      <c r="K172" s="19" t="s">
        <v>10</v>
      </c>
      <c r="L172" s="19" t="s">
        <v>447</v>
      </c>
      <c r="M172" s="19" t="s">
        <v>428</v>
      </c>
    </row>
    <row r="173" spans="1:13" s="19" customFormat="1" x14ac:dyDescent="0.2">
      <c r="A173" s="19" t="s">
        <v>432</v>
      </c>
      <c r="C173" s="19" t="str">
        <f t="shared" ref="C173:C204" si="2">D173&amp;G173</f>
        <v>28B</v>
      </c>
      <c r="D173" s="19">
        <v>28</v>
      </c>
      <c r="E173" s="19" t="s">
        <v>467</v>
      </c>
      <c r="F173" s="19" t="s">
        <v>470</v>
      </c>
      <c r="G173" s="19" t="s">
        <v>13</v>
      </c>
      <c r="H173" s="19" t="s">
        <v>14</v>
      </c>
      <c r="I173" s="21">
        <v>2</v>
      </c>
      <c r="J173" s="19">
        <v>0</v>
      </c>
      <c r="K173" s="19" t="s">
        <v>10</v>
      </c>
      <c r="L173" s="19" t="s">
        <v>447</v>
      </c>
    </row>
    <row r="174" spans="1:13" s="19" customFormat="1" x14ac:dyDescent="0.2">
      <c r="A174" s="19" t="s">
        <v>432</v>
      </c>
      <c r="C174" s="19" t="str">
        <f t="shared" si="2"/>
        <v>28Q</v>
      </c>
      <c r="D174" s="19">
        <v>28</v>
      </c>
      <c r="E174" s="19" t="s">
        <v>467</v>
      </c>
      <c r="F174" s="19" t="s">
        <v>470</v>
      </c>
      <c r="G174" s="19" t="s">
        <v>35</v>
      </c>
      <c r="H174" s="19" t="s">
        <v>14</v>
      </c>
      <c r="I174" s="21">
        <v>2</v>
      </c>
      <c r="J174" s="19">
        <v>0</v>
      </c>
      <c r="K174" s="19" t="s">
        <v>10</v>
      </c>
      <c r="L174" s="19" t="s">
        <v>447</v>
      </c>
    </row>
    <row r="175" spans="1:13" s="19" customFormat="1" x14ac:dyDescent="0.2">
      <c r="A175" s="19" t="s">
        <v>432</v>
      </c>
      <c r="C175" s="19" t="str">
        <f t="shared" si="2"/>
        <v>28R</v>
      </c>
      <c r="D175" s="19">
        <v>28</v>
      </c>
      <c r="E175" s="19" t="s">
        <v>467</v>
      </c>
      <c r="F175" s="19" t="s">
        <v>470</v>
      </c>
      <c r="G175" s="19" t="s">
        <v>36</v>
      </c>
      <c r="H175" s="19" t="s">
        <v>14</v>
      </c>
      <c r="I175" s="21">
        <v>2</v>
      </c>
      <c r="J175" s="19">
        <v>0</v>
      </c>
      <c r="K175" s="19" t="s">
        <v>10</v>
      </c>
      <c r="L175" s="19" t="s">
        <v>447</v>
      </c>
    </row>
    <row r="176" spans="1:13" s="19" customFormat="1" x14ac:dyDescent="0.2">
      <c r="A176" s="19" t="s">
        <v>432</v>
      </c>
      <c r="C176" s="19" t="str">
        <f t="shared" si="2"/>
        <v>28S</v>
      </c>
      <c r="D176" s="19">
        <v>28</v>
      </c>
      <c r="E176" s="19" t="s">
        <v>467</v>
      </c>
      <c r="F176" s="19" t="s">
        <v>470</v>
      </c>
      <c r="G176" s="19" t="s">
        <v>37</v>
      </c>
      <c r="H176" s="19" t="s">
        <v>14</v>
      </c>
      <c r="I176" s="21">
        <v>2</v>
      </c>
      <c r="J176" s="19">
        <v>0</v>
      </c>
      <c r="K176" s="19" t="s">
        <v>10</v>
      </c>
      <c r="L176" s="19" t="s">
        <v>447</v>
      </c>
    </row>
    <row r="177" spans="1:13" s="19" customFormat="1" x14ac:dyDescent="0.2">
      <c r="A177" s="19" t="s">
        <v>432</v>
      </c>
      <c r="C177" s="19" t="str">
        <f t="shared" si="2"/>
        <v>28U</v>
      </c>
      <c r="D177" s="19">
        <v>28</v>
      </c>
      <c r="E177" s="19" t="s">
        <v>467</v>
      </c>
      <c r="F177" s="19" t="s">
        <v>470</v>
      </c>
      <c r="G177" s="19" t="s">
        <v>39</v>
      </c>
      <c r="H177" s="19" t="s">
        <v>14</v>
      </c>
      <c r="I177" s="21">
        <v>2</v>
      </c>
      <c r="J177" s="19">
        <v>0</v>
      </c>
      <c r="K177" s="19" t="s">
        <v>10</v>
      </c>
      <c r="L177" s="19" t="s">
        <v>447</v>
      </c>
    </row>
    <row r="178" spans="1:13" s="19" customFormat="1" x14ac:dyDescent="0.2">
      <c r="A178" s="19" t="s">
        <v>432</v>
      </c>
      <c r="C178" s="19" t="str">
        <f t="shared" si="2"/>
        <v>28AD</v>
      </c>
      <c r="D178" s="19">
        <v>28</v>
      </c>
      <c r="E178" s="19" t="s">
        <v>467</v>
      </c>
      <c r="F178" s="19" t="s">
        <v>470</v>
      </c>
      <c r="G178" s="19" t="s">
        <v>48</v>
      </c>
      <c r="H178" s="19" t="s">
        <v>14</v>
      </c>
      <c r="I178" s="21">
        <v>2</v>
      </c>
      <c r="J178" s="19">
        <v>0</v>
      </c>
      <c r="K178" s="19" t="s">
        <v>10</v>
      </c>
      <c r="L178" s="19" t="s">
        <v>447</v>
      </c>
    </row>
    <row r="179" spans="1:13" s="19" customFormat="1" x14ac:dyDescent="0.2">
      <c r="A179" s="19" t="s">
        <v>432</v>
      </c>
      <c r="C179" s="19" t="str">
        <f t="shared" si="2"/>
        <v>28AF</v>
      </c>
      <c r="D179" s="19">
        <v>28</v>
      </c>
      <c r="E179" s="19" t="s">
        <v>467</v>
      </c>
      <c r="F179" s="19" t="s">
        <v>470</v>
      </c>
      <c r="G179" s="19" t="s">
        <v>50</v>
      </c>
      <c r="H179" s="19" t="s">
        <v>14</v>
      </c>
      <c r="I179" s="21">
        <v>2</v>
      </c>
      <c r="J179" s="19">
        <v>0</v>
      </c>
      <c r="K179" s="19" t="s">
        <v>10</v>
      </c>
      <c r="L179" s="19" t="s">
        <v>447</v>
      </c>
    </row>
    <row r="180" spans="1:13" s="19" customFormat="1" x14ac:dyDescent="0.2">
      <c r="A180" s="19" t="s">
        <v>432</v>
      </c>
      <c r="C180" s="19" t="str">
        <f t="shared" si="2"/>
        <v>28AP</v>
      </c>
      <c r="D180" s="19">
        <v>28</v>
      </c>
      <c r="E180" s="19" t="s">
        <v>467</v>
      </c>
      <c r="F180" s="19" t="s">
        <v>470</v>
      </c>
      <c r="G180" s="19" t="s">
        <v>134</v>
      </c>
      <c r="H180" s="19" t="s">
        <v>14</v>
      </c>
      <c r="I180" s="21">
        <v>2</v>
      </c>
      <c r="J180" s="19">
        <v>0</v>
      </c>
      <c r="K180" s="19" t="s">
        <v>10</v>
      </c>
      <c r="L180" s="19" t="s">
        <v>447</v>
      </c>
    </row>
    <row r="181" spans="1:13" s="19" customFormat="1" x14ac:dyDescent="0.2">
      <c r="A181" s="19" t="s">
        <v>432</v>
      </c>
      <c r="C181" s="19" t="str">
        <f t="shared" si="2"/>
        <v>28AQ</v>
      </c>
      <c r="D181" s="19">
        <v>28</v>
      </c>
      <c r="E181" s="19" t="s">
        <v>467</v>
      </c>
      <c r="F181" s="19" t="s">
        <v>470</v>
      </c>
      <c r="G181" s="19" t="s">
        <v>135</v>
      </c>
      <c r="H181" s="19" t="s">
        <v>14</v>
      </c>
      <c r="I181" s="21">
        <v>2</v>
      </c>
      <c r="J181" s="19">
        <v>0</v>
      </c>
      <c r="K181" s="19" t="s">
        <v>10</v>
      </c>
      <c r="L181" s="19" t="s">
        <v>447</v>
      </c>
    </row>
    <row r="182" spans="1:13" s="19" customFormat="1" x14ac:dyDescent="0.2">
      <c r="A182" s="19" t="s">
        <v>432</v>
      </c>
      <c r="C182" s="19" t="str">
        <f t="shared" si="2"/>
        <v>28AR</v>
      </c>
      <c r="D182" s="19">
        <v>28</v>
      </c>
      <c r="E182" s="19" t="s">
        <v>467</v>
      </c>
      <c r="F182" s="19" t="s">
        <v>470</v>
      </c>
      <c r="G182" s="19" t="s">
        <v>136</v>
      </c>
      <c r="H182" s="19" t="s">
        <v>14</v>
      </c>
      <c r="I182" s="21">
        <v>2</v>
      </c>
      <c r="J182" s="19">
        <v>0</v>
      </c>
      <c r="K182" s="19" t="s">
        <v>10</v>
      </c>
      <c r="L182" s="19" t="s">
        <v>447</v>
      </c>
    </row>
    <row r="183" spans="1:13" s="19" customFormat="1" x14ac:dyDescent="0.2">
      <c r="A183" s="19" t="s">
        <v>432</v>
      </c>
      <c r="C183" s="19" t="str">
        <f t="shared" si="2"/>
        <v>28P</v>
      </c>
      <c r="D183" s="19">
        <v>28</v>
      </c>
      <c r="E183" s="19" t="s">
        <v>467</v>
      </c>
      <c r="F183" s="19" t="s">
        <v>470</v>
      </c>
      <c r="G183" s="19" t="s">
        <v>34</v>
      </c>
      <c r="H183" s="19" t="s">
        <v>14</v>
      </c>
      <c r="I183" s="21">
        <v>2</v>
      </c>
      <c r="J183" s="19">
        <v>1</v>
      </c>
      <c r="K183" s="19" t="s">
        <v>10</v>
      </c>
      <c r="L183" s="19" t="s">
        <v>447</v>
      </c>
    </row>
    <row r="184" spans="1:13" s="19" customFormat="1" x14ac:dyDescent="0.2">
      <c r="A184" s="19" t="s">
        <v>432</v>
      </c>
      <c r="C184" s="19" t="str">
        <f t="shared" si="2"/>
        <v>28T</v>
      </c>
      <c r="D184" s="19">
        <v>28</v>
      </c>
      <c r="E184" s="19" t="s">
        <v>467</v>
      </c>
      <c r="F184" s="19" t="s">
        <v>470</v>
      </c>
      <c r="G184" s="19" t="s">
        <v>38</v>
      </c>
      <c r="H184" s="19" t="s">
        <v>14</v>
      </c>
      <c r="I184" s="21">
        <v>2</v>
      </c>
      <c r="J184" s="19">
        <v>1</v>
      </c>
      <c r="K184" s="19" t="s">
        <v>10</v>
      </c>
      <c r="L184" s="19" t="s">
        <v>447</v>
      </c>
    </row>
    <row r="185" spans="1:13" s="19" customFormat="1" x14ac:dyDescent="0.2">
      <c r="A185" s="19" t="s">
        <v>432</v>
      </c>
      <c r="C185" s="19" t="str">
        <f t="shared" si="2"/>
        <v>28V</v>
      </c>
      <c r="D185" s="19">
        <v>28</v>
      </c>
      <c r="E185" s="19" t="s">
        <v>467</v>
      </c>
      <c r="F185" s="19" t="s">
        <v>470</v>
      </c>
      <c r="G185" s="19" t="s">
        <v>40</v>
      </c>
      <c r="H185" s="19" t="s">
        <v>14</v>
      </c>
      <c r="I185" s="21">
        <v>2</v>
      </c>
      <c r="J185" s="19">
        <v>1</v>
      </c>
      <c r="K185" s="19" t="s">
        <v>10</v>
      </c>
      <c r="L185" s="19" t="s">
        <v>447</v>
      </c>
      <c r="M185" s="19" t="s">
        <v>437</v>
      </c>
    </row>
    <row r="186" spans="1:13" s="19" customFormat="1" x14ac:dyDescent="0.2">
      <c r="A186" s="19" t="s">
        <v>432</v>
      </c>
      <c r="C186" s="19" t="str">
        <f t="shared" si="2"/>
        <v>28AB</v>
      </c>
      <c r="D186" s="19">
        <v>28</v>
      </c>
      <c r="E186" s="19" t="s">
        <v>467</v>
      </c>
      <c r="F186" s="19" t="s">
        <v>470</v>
      </c>
      <c r="G186" s="19" t="s">
        <v>46</v>
      </c>
      <c r="H186" s="19" t="s">
        <v>14</v>
      </c>
      <c r="I186" s="21">
        <v>2</v>
      </c>
      <c r="J186" s="19">
        <v>1</v>
      </c>
      <c r="K186" s="19" t="s">
        <v>10</v>
      </c>
      <c r="L186" s="19" t="s">
        <v>447</v>
      </c>
    </row>
    <row r="187" spans="1:13" s="19" customFormat="1" x14ac:dyDescent="0.2">
      <c r="A187" s="19" t="s">
        <v>432</v>
      </c>
      <c r="C187" s="19" t="str">
        <f t="shared" si="2"/>
        <v>28C</v>
      </c>
      <c r="D187" s="19">
        <v>28</v>
      </c>
      <c r="E187" s="19" t="s">
        <v>467</v>
      </c>
      <c r="F187" s="19" t="s">
        <v>470</v>
      </c>
      <c r="G187" s="19" t="s">
        <v>18</v>
      </c>
      <c r="H187" s="19" t="s">
        <v>14</v>
      </c>
      <c r="I187" s="21">
        <v>2</v>
      </c>
      <c r="J187" s="19">
        <v>2</v>
      </c>
      <c r="K187" s="19" t="s">
        <v>10</v>
      </c>
      <c r="L187" s="19" t="s">
        <v>447</v>
      </c>
    </row>
    <row r="188" spans="1:13" s="19" customFormat="1" x14ac:dyDescent="0.2">
      <c r="A188" s="19" t="s">
        <v>432</v>
      </c>
      <c r="C188" s="19" t="str">
        <f t="shared" si="2"/>
        <v>28D</v>
      </c>
      <c r="D188" s="19">
        <v>28</v>
      </c>
      <c r="E188" s="19" t="s">
        <v>467</v>
      </c>
      <c r="F188" s="19" t="s">
        <v>470</v>
      </c>
      <c r="G188" s="19" t="s">
        <v>20</v>
      </c>
      <c r="H188" s="19" t="s">
        <v>14</v>
      </c>
      <c r="I188" s="21">
        <v>2</v>
      </c>
      <c r="J188" s="19">
        <v>2</v>
      </c>
      <c r="K188" s="19" t="s">
        <v>10</v>
      </c>
      <c r="L188" s="19" t="s">
        <v>447</v>
      </c>
    </row>
    <row r="189" spans="1:13" s="19" customFormat="1" x14ac:dyDescent="0.2">
      <c r="A189" s="19" t="s">
        <v>432</v>
      </c>
      <c r="C189" s="19" t="str">
        <f t="shared" si="2"/>
        <v>28E</v>
      </c>
      <c r="D189" s="19">
        <v>28</v>
      </c>
      <c r="E189" s="19" t="s">
        <v>467</v>
      </c>
      <c r="F189" s="19" t="s">
        <v>470</v>
      </c>
      <c r="G189" s="19" t="s">
        <v>102</v>
      </c>
      <c r="H189" s="19" t="s">
        <v>14</v>
      </c>
      <c r="I189" s="21">
        <v>2</v>
      </c>
      <c r="J189" s="19">
        <v>2</v>
      </c>
      <c r="K189" s="19" t="s">
        <v>10</v>
      </c>
      <c r="L189" s="19" t="s">
        <v>447</v>
      </c>
    </row>
    <row r="190" spans="1:13" s="19" customFormat="1" x14ac:dyDescent="0.2">
      <c r="A190" s="19" t="s">
        <v>432</v>
      </c>
      <c r="C190" s="19" t="str">
        <f t="shared" si="2"/>
        <v>28Z</v>
      </c>
      <c r="D190" s="19">
        <v>28</v>
      </c>
      <c r="E190" s="19" t="s">
        <v>467</v>
      </c>
      <c r="F190" s="19" t="s">
        <v>470</v>
      </c>
      <c r="G190" s="19" t="s">
        <v>44</v>
      </c>
      <c r="H190" s="19" t="s">
        <v>14</v>
      </c>
      <c r="I190" s="21">
        <v>2</v>
      </c>
      <c r="J190" s="19">
        <v>2</v>
      </c>
      <c r="K190" s="19" t="s">
        <v>10</v>
      </c>
      <c r="L190" s="19" t="s">
        <v>447</v>
      </c>
    </row>
    <row r="191" spans="1:13" s="19" customFormat="1" x14ac:dyDescent="0.2">
      <c r="A191" s="19" t="s">
        <v>432</v>
      </c>
      <c r="C191" s="19" t="str">
        <f t="shared" si="2"/>
        <v>28AH</v>
      </c>
      <c r="D191" s="19">
        <v>28</v>
      </c>
      <c r="E191" s="19" t="s">
        <v>467</v>
      </c>
      <c r="F191" s="19" t="s">
        <v>470</v>
      </c>
      <c r="G191" s="19" t="s">
        <v>52</v>
      </c>
      <c r="H191" s="19" t="s">
        <v>14</v>
      </c>
      <c r="I191" s="21">
        <v>2</v>
      </c>
      <c r="J191" s="19">
        <v>3</v>
      </c>
      <c r="K191" s="19" t="s">
        <v>10</v>
      </c>
      <c r="L191" s="19" t="s">
        <v>447</v>
      </c>
      <c r="M191" s="19" t="s">
        <v>435</v>
      </c>
    </row>
    <row r="192" spans="1:13" s="19" customFormat="1" x14ac:dyDescent="0.2">
      <c r="A192" s="19" t="s">
        <v>432</v>
      </c>
      <c r="C192" s="19" t="str">
        <f t="shared" si="2"/>
        <v>28AO</v>
      </c>
      <c r="D192" s="19">
        <v>28</v>
      </c>
      <c r="E192" s="19" t="s">
        <v>467</v>
      </c>
      <c r="F192" s="19" t="s">
        <v>470</v>
      </c>
      <c r="G192" s="19" t="s">
        <v>133</v>
      </c>
      <c r="H192" s="19" t="s">
        <v>14</v>
      </c>
      <c r="I192" s="21">
        <v>2</v>
      </c>
      <c r="J192" s="19">
        <v>3</v>
      </c>
      <c r="K192" s="19" t="s">
        <v>10</v>
      </c>
      <c r="L192" s="19" t="s">
        <v>447</v>
      </c>
    </row>
    <row r="193" spans="1:13" s="19" customFormat="1" x14ac:dyDescent="0.2">
      <c r="A193" s="19" t="s">
        <v>432</v>
      </c>
      <c r="C193" s="19" t="str">
        <f t="shared" si="2"/>
        <v>28W</v>
      </c>
      <c r="D193" s="19">
        <v>28</v>
      </c>
      <c r="E193" s="19" t="s">
        <v>467</v>
      </c>
      <c r="F193" s="19" t="s">
        <v>470</v>
      </c>
      <c r="G193" s="19" t="s">
        <v>41</v>
      </c>
      <c r="H193" s="19" t="s">
        <v>14</v>
      </c>
      <c r="I193" s="21">
        <v>2</v>
      </c>
      <c r="J193" s="19">
        <v>4</v>
      </c>
      <c r="K193" s="19" t="s">
        <v>10</v>
      </c>
      <c r="L193" s="19" t="s">
        <v>447</v>
      </c>
      <c r="M193" s="19" t="s">
        <v>434</v>
      </c>
    </row>
    <row r="194" spans="1:13" s="19" customFormat="1" x14ac:dyDescent="0.2">
      <c r="A194" s="19" t="s">
        <v>432</v>
      </c>
      <c r="C194" s="19" t="str">
        <f t="shared" si="2"/>
        <v>28AC</v>
      </c>
      <c r="D194" s="19">
        <v>28</v>
      </c>
      <c r="E194" s="19" t="s">
        <v>467</v>
      </c>
      <c r="F194" s="19" t="s">
        <v>470</v>
      </c>
      <c r="G194" s="19" t="s">
        <v>47</v>
      </c>
      <c r="H194" s="19" t="s">
        <v>14</v>
      </c>
      <c r="I194" s="21">
        <v>2</v>
      </c>
      <c r="J194" s="19">
        <v>4</v>
      </c>
      <c r="K194" s="19" t="s">
        <v>10</v>
      </c>
      <c r="L194" s="19" t="s">
        <v>447</v>
      </c>
    </row>
    <row r="195" spans="1:13" s="19" customFormat="1" x14ac:dyDescent="0.2">
      <c r="A195" s="19" t="s">
        <v>432</v>
      </c>
      <c r="C195" s="19" t="str">
        <f t="shared" si="2"/>
        <v>28AG</v>
      </c>
      <c r="D195" s="19">
        <v>28</v>
      </c>
      <c r="E195" s="19" t="s">
        <v>467</v>
      </c>
      <c r="F195" s="19" t="s">
        <v>470</v>
      </c>
      <c r="G195" s="19" t="s">
        <v>51</v>
      </c>
      <c r="H195" s="19" t="s">
        <v>14</v>
      </c>
      <c r="I195" s="21">
        <v>2</v>
      </c>
      <c r="J195" s="19">
        <v>5</v>
      </c>
      <c r="K195" s="19" t="s">
        <v>10</v>
      </c>
      <c r="L195" s="19" t="s">
        <v>447</v>
      </c>
    </row>
    <row r="196" spans="1:13" s="19" customFormat="1" x14ac:dyDescent="0.2">
      <c r="A196" s="19" t="s">
        <v>432</v>
      </c>
      <c r="C196" s="19" t="str">
        <f t="shared" si="2"/>
        <v>28H</v>
      </c>
      <c r="D196" s="19">
        <v>28</v>
      </c>
      <c r="E196" s="19" t="s">
        <v>467</v>
      </c>
      <c r="F196" s="19" t="s">
        <v>470</v>
      </c>
      <c r="G196" s="19" t="s">
        <v>24</v>
      </c>
      <c r="H196" s="19" t="s">
        <v>14</v>
      </c>
      <c r="I196" s="21">
        <v>3</v>
      </c>
      <c r="J196" s="19">
        <v>0</v>
      </c>
      <c r="K196" s="19" t="s">
        <v>10</v>
      </c>
      <c r="L196" s="19" t="s">
        <v>447</v>
      </c>
    </row>
    <row r="197" spans="1:13" s="19" customFormat="1" x14ac:dyDescent="0.2">
      <c r="A197" s="19" t="s">
        <v>432</v>
      </c>
      <c r="C197" s="19" t="str">
        <f t="shared" si="2"/>
        <v>28AK</v>
      </c>
      <c r="D197" s="19">
        <v>28</v>
      </c>
      <c r="E197" s="19" t="s">
        <v>467</v>
      </c>
      <c r="F197" s="19" t="s">
        <v>470</v>
      </c>
      <c r="G197" s="19" t="s">
        <v>129</v>
      </c>
      <c r="H197" s="19" t="s">
        <v>14</v>
      </c>
      <c r="I197" s="21">
        <v>3</v>
      </c>
      <c r="J197" s="19">
        <v>0</v>
      </c>
      <c r="K197" s="19" t="s">
        <v>10</v>
      </c>
      <c r="L197" s="19" t="s">
        <v>447</v>
      </c>
    </row>
    <row r="198" spans="1:13" s="19" customFormat="1" x14ac:dyDescent="0.2">
      <c r="A198" s="19" t="s">
        <v>432</v>
      </c>
      <c r="C198" s="19" t="str">
        <f t="shared" si="2"/>
        <v>28AT</v>
      </c>
      <c r="D198" s="19">
        <v>28</v>
      </c>
      <c r="E198" s="19" t="s">
        <v>467</v>
      </c>
      <c r="F198" s="19" t="s">
        <v>470</v>
      </c>
      <c r="G198" s="19" t="s">
        <v>187</v>
      </c>
      <c r="H198" s="19" t="s">
        <v>14</v>
      </c>
      <c r="I198" s="21">
        <v>3</v>
      </c>
      <c r="J198" s="19">
        <v>0</v>
      </c>
      <c r="K198" s="19" t="s">
        <v>10</v>
      </c>
      <c r="L198" s="19" t="s">
        <v>447</v>
      </c>
    </row>
    <row r="199" spans="1:13" s="19" customFormat="1" x14ac:dyDescent="0.2">
      <c r="A199" s="19" t="s">
        <v>432</v>
      </c>
      <c r="C199" s="19" t="str">
        <f t="shared" si="2"/>
        <v>28L</v>
      </c>
      <c r="D199" s="19">
        <v>28</v>
      </c>
      <c r="E199" s="19" t="s">
        <v>467</v>
      </c>
      <c r="F199" s="19" t="s">
        <v>470</v>
      </c>
      <c r="G199" s="19" t="s">
        <v>29</v>
      </c>
      <c r="H199" s="19" t="s">
        <v>14</v>
      </c>
      <c r="I199" s="21">
        <v>3</v>
      </c>
      <c r="J199" s="19">
        <v>1</v>
      </c>
      <c r="K199" s="19" t="s">
        <v>10</v>
      </c>
      <c r="L199" s="19" t="s">
        <v>447</v>
      </c>
      <c r="M199" s="19" t="s">
        <v>436</v>
      </c>
    </row>
    <row r="200" spans="1:13" s="19" customFormat="1" x14ac:dyDescent="0.2">
      <c r="A200" s="19" t="s">
        <v>432</v>
      </c>
      <c r="C200" s="19" t="str">
        <f t="shared" si="2"/>
        <v>28M</v>
      </c>
      <c r="D200" s="19">
        <v>28</v>
      </c>
      <c r="E200" s="19" t="s">
        <v>467</v>
      </c>
      <c r="F200" s="19" t="s">
        <v>470</v>
      </c>
      <c r="G200" s="19" t="s">
        <v>31</v>
      </c>
      <c r="H200" s="19" t="s">
        <v>14</v>
      </c>
      <c r="I200" s="21">
        <v>3</v>
      </c>
      <c r="J200" s="19">
        <v>1</v>
      </c>
      <c r="K200" s="19" t="s">
        <v>10</v>
      </c>
      <c r="L200" s="19" t="s">
        <v>447</v>
      </c>
    </row>
    <row r="201" spans="1:13" s="19" customFormat="1" x14ac:dyDescent="0.2">
      <c r="A201" s="19" t="s">
        <v>432</v>
      </c>
      <c r="C201" s="19" t="str">
        <f t="shared" si="2"/>
        <v>28O</v>
      </c>
      <c r="D201" s="19">
        <v>28</v>
      </c>
      <c r="E201" s="19" t="s">
        <v>467</v>
      </c>
      <c r="F201" s="19" t="s">
        <v>470</v>
      </c>
      <c r="G201" s="19" t="s">
        <v>33</v>
      </c>
      <c r="H201" s="19" t="s">
        <v>14</v>
      </c>
      <c r="I201" s="21">
        <v>3</v>
      </c>
      <c r="J201" s="19">
        <v>1</v>
      </c>
      <c r="K201" s="19" t="s">
        <v>10</v>
      </c>
      <c r="L201" s="19" t="s">
        <v>447</v>
      </c>
    </row>
    <row r="202" spans="1:13" s="19" customFormat="1" x14ac:dyDescent="0.2">
      <c r="A202" s="19" t="s">
        <v>432</v>
      </c>
      <c r="C202" s="19" t="str">
        <f t="shared" si="2"/>
        <v>28AI</v>
      </c>
      <c r="D202" s="19">
        <v>28</v>
      </c>
      <c r="E202" s="19" t="s">
        <v>467</v>
      </c>
      <c r="F202" s="19" t="s">
        <v>470</v>
      </c>
      <c r="G202" s="19" t="s">
        <v>53</v>
      </c>
      <c r="H202" s="19" t="s">
        <v>14</v>
      </c>
      <c r="I202" s="21">
        <v>3</v>
      </c>
      <c r="J202" s="19">
        <v>1</v>
      </c>
      <c r="K202" s="19" t="s">
        <v>10</v>
      </c>
      <c r="L202" s="19" t="s">
        <v>447</v>
      </c>
    </row>
    <row r="203" spans="1:13" s="19" customFormat="1" x14ac:dyDescent="0.2">
      <c r="A203" s="19" t="s">
        <v>432</v>
      </c>
      <c r="C203" s="19" t="str">
        <f t="shared" si="2"/>
        <v>28AW</v>
      </c>
      <c r="D203" s="19">
        <v>28</v>
      </c>
      <c r="E203" s="19" t="s">
        <v>467</v>
      </c>
      <c r="F203" s="19" t="s">
        <v>470</v>
      </c>
      <c r="G203" s="19" t="s">
        <v>190</v>
      </c>
      <c r="H203" s="19" t="s">
        <v>14</v>
      </c>
      <c r="I203" s="21">
        <v>3</v>
      </c>
      <c r="J203" s="19">
        <v>1</v>
      </c>
      <c r="K203" s="19" t="s">
        <v>10</v>
      </c>
      <c r="L203" s="19" t="s">
        <v>447</v>
      </c>
    </row>
    <row r="204" spans="1:13" s="19" customFormat="1" x14ac:dyDescent="0.2">
      <c r="A204" s="19" t="s">
        <v>432</v>
      </c>
      <c r="C204" s="19" t="str">
        <f t="shared" si="2"/>
        <v>28F</v>
      </c>
      <c r="D204" s="19">
        <v>28</v>
      </c>
      <c r="E204" s="19" t="s">
        <v>467</v>
      </c>
      <c r="F204" s="19" t="s">
        <v>470</v>
      </c>
      <c r="G204" s="19" t="s">
        <v>21</v>
      </c>
      <c r="H204" s="19" t="s">
        <v>14</v>
      </c>
      <c r="I204" s="21">
        <v>3</v>
      </c>
      <c r="J204" s="19">
        <v>2</v>
      </c>
      <c r="K204" s="19" t="s">
        <v>10</v>
      </c>
      <c r="L204" s="19" t="s">
        <v>447</v>
      </c>
    </row>
    <row r="205" spans="1:13" s="19" customFormat="1" x14ac:dyDescent="0.2">
      <c r="A205" s="19" t="s">
        <v>432</v>
      </c>
      <c r="C205" s="19" t="str">
        <f t="shared" ref="C205:C230" si="3">D205&amp;G205</f>
        <v>28I</v>
      </c>
      <c r="D205" s="19">
        <v>28</v>
      </c>
      <c r="E205" s="19" t="s">
        <v>467</v>
      </c>
      <c r="F205" s="19" t="s">
        <v>470</v>
      </c>
      <c r="G205" s="19" t="s">
        <v>25</v>
      </c>
      <c r="H205" s="19" t="s">
        <v>14</v>
      </c>
      <c r="I205" s="21">
        <v>3</v>
      </c>
      <c r="J205" s="19">
        <v>2</v>
      </c>
      <c r="K205" s="19" t="s">
        <v>10</v>
      </c>
      <c r="L205" s="19" t="s">
        <v>447</v>
      </c>
      <c r="M205" s="19" t="s">
        <v>435</v>
      </c>
    </row>
    <row r="206" spans="1:13" s="19" customFormat="1" x14ac:dyDescent="0.2">
      <c r="A206" s="19" t="s">
        <v>432</v>
      </c>
      <c r="C206" s="19" t="str">
        <f t="shared" si="3"/>
        <v>28N</v>
      </c>
      <c r="D206" s="19">
        <v>28</v>
      </c>
      <c r="E206" s="19" t="s">
        <v>467</v>
      </c>
      <c r="F206" s="19" t="s">
        <v>470</v>
      </c>
      <c r="G206" s="19" t="s">
        <v>32</v>
      </c>
      <c r="H206" s="19" t="s">
        <v>14</v>
      </c>
      <c r="I206" s="21">
        <v>3</v>
      </c>
      <c r="J206" s="19">
        <v>2</v>
      </c>
      <c r="K206" s="19" t="s">
        <v>10</v>
      </c>
      <c r="L206" s="19" t="s">
        <v>447</v>
      </c>
      <c r="M206" s="19" t="s">
        <v>424</v>
      </c>
    </row>
    <row r="207" spans="1:13" s="19" customFormat="1" x14ac:dyDescent="0.2">
      <c r="A207" s="19" t="s">
        <v>432</v>
      </c>
      <c r="C207" s="19" t="str">
        <f t="shared" si="3"/>
        <v>28AL</v>
      </c>
      <c r="D207" s="19">
        <v>28</v>
      </c>
      <c r="E207" s="19" t="s">
        <v>467</v>
      </c>
      <c r="F207" s="19" t="s">
        <v>470</v>
      </c>
      <c r="G207" s="19" t="s">
        <v>130</v>
      </c>
      <c r="H207" s="19" t="s">
        <v>14</v>
      </c>
      <c r="I207" s="21">
        <v>3</v>
      </c>
      <c r="J207" s="19">
        <v>2</v>
      </c>
      <c r="K207" s="19" t="s">
        <v>10</v>
      </c>
      <c r="L207" s="19" t="s">
        <v>447</v>
      </c>
    </row>
    <row r="208" spans="1:13" s="19" customFormat="1" x14ac:dyDescent="0.2">
      <c r="A208" s="19" t="s">
        <v>432</v>
      </c>
      <c r="C208" s="19" t="str">
        <f t="shared" si="3"/>
        <v>28AS</v>
      </c>
      <c r="D208" s="19">
        <v>28</v>
      </c>
      <c r="E208" s="19" t="s">
        <v>467</v>
      </c>
      <c r="F208" s="19" t="s">
        <v>470</v>
      </c>
      <c r="G208" s="19" t="s">
        <v>186</v>
      </c>
      <c r="H208" s="19" t="s">
        <v>14</v>
      </c>
      <c r="I208" s="21">
        <v>3</v>
      </c>
      <c r="J208" s="19">
        <v>2</v>
      </c>
      <c r="K208" s="19" t="s">
        <v>10</v>
      </c>
      <c r="L208" s="19" t="s">
        <v>447</v>
      </c>
    </row>
    <row r="209" spans="1:13" s="19" customFormat="1" x14ac:dyDescent="0.2">
      <c r="A209" s="19" t="s">
        <v>432</v>
      </c>
      <c r="C209" s="19" t="str">
        <f t="shared" si="3"/>
        <v>28AY</v>
      </c>
      <c r="D209" s="19">
        <v>28</v>
      </c>
      <c r="E209" s="19" t="s">
        <v>467</v>
      </c>
      <c r="F209" s="19" t="s">
        <v>470</v>
      </c>
      <c r="G209" s="19" t="s">
        <v>192</v>
      </c>
      <c r="H209" s="19" t="s">
        <v>14</v>
      </c>
      <c r="I209" s="21">
        <v>3</v>
      </c>
      <c r="J209" s="19">
        <v>2</v>
      </c>
      <c r="K209" s="19" t="s">
        <v>10</v>
      </c>
      <c r="L209" s="19" t="s">
        <v>447</v>
      </c>
      <c r="M209" s="19" t="s">
        <v>440</v>
      </c>
    </row>
    <row r="210" spans="1:13" s="19" customFormat="1" x14ac:dyDescent="0.2">
      <c r="A210" s="19" t="s">
        <v>432</v>
      </c>
      <c r="C210" s="19" t="str">
        <f t="shared" si="3"/>
        <v>28BA</v>
      </c>
      <c r="D210" s="19">
        <v>28</v>
      </c>
      <c r="E210" s="19" t="s">
        <v>467</v>
      </c>
      <c r="F210" s="19" t="s">
        <v>470</v>
      </c>
      <c r="G210" s="19" t="s">
        <v>194</v>
      </c>
      <c r="H210" s="19" t="s">
        <v>14</v>
      </c>
      <c r="I210" s="21">
        <v>3</v>
      </c>
      <c r="J210" s="19">
        <v>2</v>
      </c>
      <c r="K210" s="19" t="s">
        <v>10</v>
      </c>
      <c r="L210" s="19" t="s">
        <v>447</v>
      </c>
      <c r="M210" s="19" t="s">
        <v>440</v>
      </c>
    </row>
    <row r="211" spans="1:13" s="19" customFormat="1" x14ac:dyDescent="0.2">
      <c r="A211" s="19" t="s">
        <v>432</v>
      </c>
      <c r="C211" s="19" t="str">
        <f t="shared" si="3"/>
        <v>28Y</v>
      </c>
      <c r="D211" s="19">
        <v>28</v>
      </c>
      <c r="E211" s="19" t="s">
        <v>467</v>
      </c>
      <c r="F211" s="19" t="s">
        <v>470</v>
      </c>
      <c r="G211" s="19" t="s">
        <v>43</v>
      </c>
      <c r="H211" s="19" t="s">
        <v>14</v>
      </c>
      <c r="I211" s="21">
        <v>3</v>
      </c>
      <c r="J211" s="19">
        <v>3</v>
      </c>
      <c r="K211" s="19" t="s">
        <v>10</v>
      </c>
      <c r="L211" s="19" t="s">
        <v>447</v>
      </c>
    </row>
    <row r="212" spans="1:13" s="19" customFormat="1" x14ac:dyDescent="0.2">
      <c r="A212" s="19" t="s">
        <v>432</v>
      </c>
      <c r="C212" s="19" t="str">
        <f t="shared" si="3"/>
        <v>28AJ</v>
      </c>
      <c r="D212" s="19">
        <v>28</v>
      </c>
      <c r="E212" s="19" t="s">
        <v>467</v>
      </c>
      <c r="F212" s="19" t="s">
        <v>470</v>
      </c>
      <c r="G212" s="19" t="s">
        <v>128</v>
      </c>
      <c r="H212" s="19" t="s">
        <v>14</v>
      </c>
      <c r="I212" s="21">
        <v>3</v>
      </c>
      <c r="J212" s="19">
        <v>3</v>
      </c>
      <c r="K212" s="19" t="s">
        <v>10</v>
      </c>
      <c r="L212" s="19" t="s">
        <v>447</v>
      </c>
    </row>
    <row r="213" spans="1:13" s="19" customFormat="1" x14ac:dyDescent="0.2">
      <c r="A213" s="19" t="s">
        <v>432</v>
      </c>
      <c r="C213" s="19" t="str">
        <f t="shared" si="3"/>
        <v>28AN</v>
      </c>
      <c r="D213" s="19">
        <v>28</v>
      </c>
      <c r="E213" s="19" t="s">
        <v>467</v>
      </c>
      <c r="F213" s="19" t="s">
        <v>470</v>
      </c>
      <c r="G213" s="19" t="s">
        <v>132</v>
      </c>
      <c r="H213" s="19" t="s">
        <v>14</v>
      </c>
      <c r="I213" s="21">
        <v>3</v>
      </c>
      <c r="J213" s="19">
        <v>3</v>
      </c>
      <c r="K213" s="19" t="s">
        <v>10</v>
      </c>
      <c r="L213" s="19" t="s">
        <v>447</v>
      </c>
    </row>
    <row r="214" spans="1:13" s="19" customFormat="1" x14ac:dyDescent="0.2">
      <c r="A214" s="19" t="s">
        <v>432</v>
      </c>
      <c r="C214" s="19" t="str">
        <f t="shared" si="3"/>
        <v>28AU</v>
      </c>
      <c r="D214" s="19">
        <v>28</v>
      </c>
      <c r="E214" s="19" t="s">
        <v>467</v>
      </c>
      <c r="F214" s="19" t="s">
        <v>470</v>
      </c>
      <c r="G214" s="19" t="s">
        <v>188</v>
      </c>
      <c r="H214" s="19" t="s">
        <v>14</v>
      </c>
      <c r="I214" s="21">
        <v>3</v>
      </c>
      <c r="J214" s="19">
        <v>3</v>
      </c>
      <c r="K214" s="19" t="s">
        <v>10</v>
      </c>
      <c r="L214" s="19" t="s">
        <v>447</v>
      </c>
    </row>
    <row r="215" spans="1:13" s="19" customFormat="1" x14ac:dyDescent="0.2">
      <c r="A215" s="19" t="s">
        <v>432</v>
      </c>
      <c r="C215" s="19" t="str">
        <f t="shared" si="3"/>
        <v>28AX</v>
      </c>
      <c r="D215" s="19">
        <v>28</v>
      </c>
      <c r="E215" s="19" t="s">
        <v>467</v>
      </c>
      <c r="F215" s="19" t="s">
        <v>470</v>
      </c>
      <c r="G215" s="19" t="s">
        <v>191</v>
      </c>
      <c r="H215" s="19" t="s">
        <v>14</v>
      </c>
      <c r="I215" s="21">
        <v>3</v>
      </c>
      <c r="J215" s="19">
        <v>3</v>
      </c>
      <c r="K215" s="19" t="s">
        <v>10</v>
      </c>
      <c r="L215" s="19" t="s">
        <v>447</v>
      </c>
      <c r="M215" s="19" t="s">
        <v>440</v>
      </c>
    </row>
    <row r="216" spans="1:13" s="19" customFormat="1" x14ac:dyDescent="0.2">
      <c r="A216" s="19" t="s">
        <v>432</v>
      </c>
      <c r="C216" s="19" t="str">
        <f t="shared" si="3"/>
        <v>28AZ</v>
      </c>
      <c r="D216" s="19">
        <v>28</v>
      </c>
      <c r="E216" s="19" t="s">
        <v>467</v>
      </c>
      <c r="F216" s="19" t="s">
        <v>470</v>
      </c>
      <c r="G216" s="19" t="s">
        <v>193</v>
      </c>
      <c r="H216" s="19" t="s">
        <v>14</v>
      </c>
      <c r="I216" s="21">
        <v>3</v>
      </c>
      <c r="J216" s="19">
        <v>3</v>
      </c>
      <c r="K216" s="19" t="s">
        <v>10</v>
      </c>
      <c r="L216" s="19" t="s">
        <v>447</v>
      </c>
      <c r="M216" s="19" t="s">
        <v>440</v>
      </c>
    </row>
    <row r="217" spans="1:13" s="19" customFormat="1" x14ac:dyDescent="0.2">
      <c r="A217" s="19" t="s">
        <v>432</v>
      </c>
      <c r="C217" s="19" t="str">
        <f t="shared" si="3"/>
        <v>28BF</v>
      </c>
      <c r="D217" s="19">
        <v>28</v>
      </c>
      <c r="E217" s="19" t="s">
        <v>467</v>
      </c>
      <c r="F217" s="19" t="s">
        <v>470</v>
      </c>
      <c r="G217" s="19" t="s">
        <v>199</v>
      </c>
      <c r="H217" s="19" t="s">
        <v>14</v>
      </c>
      <c r="I217" s="21">
        <v>3</v>
      </c>
      <c r="J217" s="19">
        <v>3</v>
      </c>
      <c r="K217" s="19" t="s">
        <v>10</v>
      </c>
      <c r="L217" s="19" t="s">
        <v>447</v>
      </c>
    </row>
    <row r="218" spans="1:13" s="19" customFormat="1" x14ac:dyDescent="0.2">
      <c r="A218" s="19" t="s">
        <v>432</v>
      </c>
      <c r="C218" s="19" t="str">
        <f t="shared" si="3"/>
        <v>28J</v>
      </c>
      <c r="D218" s="19">
        <v>28</v>
      </c>
      <c r="E218" s="19" t="s">
        <v>467</v>
      </c>
      <c r="F218" s="19" t="s">
        <v>470</v>
      </c>
      <c r="G218" s="19" t="s">
        <v>26</v>
      </c>
      <c r="H218" s="19" t="s">
        <v>14</v>
      </c>
      <c r="I218" s="21">
        <v>3</v>
      </c>
      <c r="J218" s="19">
        <v>4</v>
      </c>
      <c r="K218" s="19" t="s">
        <v>10</v>
      </c>
      <c r="L218" s="19" t="s">
        <v>447</v>
      </c>
    </row>
    <row r="219" spans="1:13" s="19" customFormat="1" x14ac:dyDescent="0.2">
      <c r="A219" s="19" t="s">
        <v>432</v>
      </c>
      <c r="C219" s="19" t="str">
        <f t="shared" si="3"/>
        <v>28K</v>
      </c>
      <c r="D219" s="19">
        <v>28</v>
      </c>
      <c r="E219" s="19" t="s">
        <v>467</v>
      </c>
      <c r="F219" s="19" t="s">
        <v>470</v>
      </c>
      <c r="G219" s="19" t="s">
        <v>27</v>
      </c>
      <c r="H219" s="19" t="s">
        <v>14</v>
      </c>
      <c r="I219" s="21">
        <v>3</v>
      </c>
      <c r="J219" s="19">
        <v>4</v>
      </c>
      <c r="K219" s="19" t="s">
        <v>10</v>
      </c>
      <c r="L219" s="19" t="s">
        <v>447</v>
      </c>
    </row>
    <row r="220" spans="1:13" s="19" customFormat="1" x14ac:dyDescent="0.2">
      <c r="A220" s="19" t="s">
        <v>432</v>
      </c>
      <c r="C220" s="19" t="str">
        <f t="shared" si="3"/>
        <v>28BD</v>
      </c>
      <c r="D220" s="19">
        <v>28</v>
      </c>
      <c r="E220" s="19" t="s">
        <v>467</v>
      </c>
      <c r="F220" s="19" t="s">
        <v>470</v>
      </c>
      <c r="G220" s="19" t="s">
        <v>197</v>
      </c>
      <c r="H220" s="19" t="s">
        <v>14</v>
      </c>
      <c r="I220" s="21">
        <v>3</v>
      </c>
      <c r="J220" s="19">
        <v>4</v>
      </c>
      <c r="K220" s="19" t="s">
        <v>10</v>
      </c>
      <c r="L220" s="19" t="s">
        <v>447</v>
      </c>
    </row>
    <row r="221" spans="1:13" s="19" customFormat="1" x14ac:dyDescent="0.2">
      <c r="A221" s="19" t="s">
        <v>432</v>
      </c>
      <c r="C221" s="19" t="str">
        <f t="shared" si="3"/>
        <v>28BG</v>
      </c>
      <c r="D221" s="19">
        <v>28</v>
      </c>
      <c r="E221" s="19" t="s">
        <v>467</v>
      </c>
      <c r="F221" s="19" t="s">
        <v>470</v>
      </c>
      <c r="G221" s="19" t="s">
        <v>200</v>
      </c>
      <c r="H221" s="19" t="s">
        <v>14</v>
      </c>
      <c r="I221" s="21">
        <v>3</v>
      </c>
      <c r="J221" s="19">
        <v>4</v>
      </c>
      <c r="K221" s="19" t="s">
        <v>10</v>
      </c>
      <c r="L221" s="19" t="s">
        <v>447</v>
      </c>
      <c r="M221" s="19" t="s">
        <v>441</v>
      </c>
    </row>
    <row r="222" spans="1:13" s="19" customFormat="1" x14ac:dyDescent="0.2">
      <c r="A222" s="19" t="s">
        <v>432</v>
      </c>
      <c r="C222" s="19" t="str">
        <f t="shared" si="3"/>
        <v>28G</v>
      </c>
      <c r="D222" s="19">
        <v>28</v>
      </c>
      <c r="E222" s="19" t="s">
        <v>467</v>
      </c>
      <c r="F222" s="19" t="s">
        <v>470</v>
      </c>
      <c r="G222" s="19" t="s">
        <v>23</v>
      </c>
      <c r="H222" s="19" t="s">
        <v>14</v>
      </c>
      <c r="I222" s="21">
        <v>3</v>
      </c>
      <c r="J222" s="19">
        <v>5</v>
      </c>
      <c r="K222" s="19" t="s">
        <v>10</v>
      </c>
      <c r="L222" s="19" t="s">
        <v>447</v>
      </c>
      <c r="M222" s="19" t="s">
        <v>423</v>
      </c>
    </row>
    <row r="223" spans="1:13" s="19" customFormat="1" x14ac:dyDescent="0.2">
      <c r="A223" s="19" t="s">
        <v>432</v>
      </c>
      <c r="C223" s="19" t="str">
        <f t="shared" si="3"/>
        <v>28X</v>
      </c>
      <c r="D223" s="19">
        <v>28</v>
      </c>
      <c r="E223" s="19" t="s">
        <v>467</v>
      </c>
      <c r="F223" s="19" t="s">
        <v>470</v>
      </c>
      <c r="G223" s="19" t="s">
        <v>42</v>
      </c>
      <c r="H223" s="19" t="s">
        <v>14</v>
      </c>
      <c r="I223" s="21">
        <v>3</v>
      </c>
      <c r="J223" s="19">
        <v>5</v>
      </c>
      <c r="K223" s="19" t="s">
        <v>10</v>
      </c>
      <c r="L223" s="19" t="s">
        <v>447</v>
      </c>
      <c r="M223" s="19" t="s">
        <v>438</v>
      </c>
    </row>
    <row r="224" spans="1:13" s="19" customFormat="1" x14ac:dyDescent="0.2">
      <c r="A224" s="19" t="s">
        <v>432</v>
      </c>
      <c r="C224" s="19" t="str">
        <f t="shared" si="3"/>
        <v>28BC</v>
      </c>
      <c r="D224" s="19">
        <v>28</v>
      </c>
      <c r="E224" s="19" t="s">
        <v>467</v>
      </c>
      <c r="F224" s="19" t="s">
        <v>470</v>
      </c>
      <c r="G224" s="19" t="s">
        <v>196</v>
      </c>
      <c r="H224" s="19" t="s">
        <v>14</v>
      </c>
      <c r="I224" s="21">
        <v>3</v>
      </c>
      <c r="J224" s="19">
        <v>5</v>
      </c>
      <c r="K224" s="19" t="s">
        <v>10</v>
      </c>
      <c r="L224" s="19" t="s">
        <v>447</v>
      </c>
    </row>
    <row r="225" spans="1:13" s="19" customFormat="1" x14ac:dyDescent="0.2">
      <c r="A225" s="19" t="s">
        <v>432</v>
      </c>
      <c r="C225" s="19" t="str">
        <f t="shared" si="3"/>
        <v>28BH</v>
      </c>
      <c r="D225" s="19">
        <v>28</v>
      </c>
      <c r="E225" s="19" t="s">
        <v>467</v>
      </c>
      <c r="F225" s="19" t="s">
        <v>470</v>
      </c>
      <c r="G225" s="19" t="s">
        <v>201</v>
      </c>
      <c r="H225" s="19" t="s">
        <v>14</v>
      </c>
      <c r="I225" s="21">
        <v>3</v>
      </c>
      <c r="J225" s="19">
        <v>5</v>
      </c>
      <c r="K225" s="19" t="s">
        <v>10</v>
      </c>
      <c r="L225" s="19" t="s">
        <v>447</v>
      </c>
    </row>
    <row r="226" spans="1:13" s="19" customFormat="1" x14ac:dyDescent="0.2">
      <c r="A226" s="19" t="s">
        <v>432</v>
      </c>
      <c r="C226" s="19" t="str">
        <f t="shared" si="3"/>
        <v>28AM</v>
      </c>
      <c r="D226" s="19">
        <v>28</v>
      </c>
      <c r="E226" s="19" t="s">
        <v>467</v>
      </c>
      <c r="F226" s="19" t="s">
        <v>470</v>
      </c>
      <c r="G226" s="19" t="s">
        <v>131</v>
      </c>
      <c r="H226" s="19" t="s">
        <v>14</v>
      </c>
      <c r="I226" s="21">
        <v>3</v>
      </c>
      <c r="J226" s="19">
        <v>6</v>
      </c>
      <c r="K226" s="19" t="s">
        <v>10</v>
      </c>
      <c r="L226" s="19" t="s">
        <v>447</v>
      </c>
      <c r="M226" s="19" t="s">
        <v>435</v>
      </c>
    </row>
    <row r="227" spans="1:13" s="19" customFormat="1" x14ac:dyDescent="0.2">
      <c r="A227" s="19" t="s">
        <v>432</v>
      </c>
      <c r="C227" s="19" t="str">
        <f t="shared" si="3"/>
        <v>28BB</v>
      </c>
      <c r="D227" s="19">
        <v>28</v>
      </c>
      <c r="E227" s="19" t="s">
        <v>467</v>
      </c>
      <c r="F227" s="19" t="s">
        <v>470</v>
      </c>
      <c r="G227" s="19" t="s">
        <v>195</v>
      </c>
      <c r="H227" s="19" t="s">
        <v>14</v>
      </c>
      <c r="I227" s="21">
        <v>3</v>
      </c>
      <c r="J227" s="19">
        <v>6</v>
      </c>
      <c r="K227" s="19" t="s">
        <v>10</v>
      </c>
      <c r="L227" s="19" t="s">
        <v>447</v>
      </c>
    </row>
    <row r="228" spans="1:13" s="19" customFormat="1" x14ac:dyDescent="0.2">
      <c r="A228" s="19" t="s">
        <v>432</v>
      </c>
      <c r="C228" s="19" t="str">
        <f t="shared" si="3"/>
        <v>28BE</v>
      </c>
      <c r="D228" s="19">
        <v>28</v>
      </c>
      <c r="E228" s="19" t="s">
        <v>467</v>
      </c>
      <c r="F228" s="19" t="s">
        <v>470</v>
      </c>
      <c r="G228" s="19" t="s">
        <v>198</v>
      </c>
      <c r="H228" s="19" t="s">
        <v>14</v>
      </c>
      <c r="I228" s="21">
        <v>3</v>
      </c>
      <c r="J228" s="19">
        <v>6</v>
      </c>
      <c r="K228" s="19" t="s">
        <v>10</v>
      </c>
      <c r="L228" s="19" t="s">
        <v>447</v>
      </c>
    </row>
    <row r="229" spans="1:13" s="19" customFormat="1" x14ac:dyDescent="0.2">
      <c r="A229" s="19" t="s">
        <v>432</v>
      </c>
      <c r="C229" s="19" t="str">
        <f t="shared" si="3"/>
        <v>28A</v>
      </c>
      <c r="D229" s="19">
        <v>28</v>
      </c>
      <c r="E229" s="19" t="s">
        <v>467</v>
      </c>
      <c r="F229" s="19" t="s">
        <v>470</v>
      </c>
      <c r="G229" s="19" t="s">
        <v>8</v>
      </c>
      <c r="H229" s="19" t="s">
        <v>14</v>
      </c>
      <c r="I229" s="21">
        <v>4</v>
      </c>
      <c r="J229" s="19">
        <v>5</v>
      </c>
      <c r="K229" s="19" t="s">
        <v>10</v>
      </c>
      <c r="L229" s="19" t="s">
        <v>447</v>
      </c>
      <c r="M229" s="19" t="s">
        <v>434</v>
      </c>
    </row>
    <row r="230" spans="1:13" s="19" customFormat="1" x14ac:dyDescent="0.2">
      <c r="A230" s="19" t="s">
        <v>432</v>
      </c>
      <c r="C230" s="19" t="str">
        <f t="shared" si="3"/>
        <v>28AV</v>
      </c>
      <c r="D230" s="19">
        <v>28</v>
      </c>
      <c r="E230" s="19" t="s">
        <v>467</v>
      </c>
      <c r="F230" s="19" t="s">
        <v>470</v>
      </c>
      <c r="G230" s="19" t="s">
        <v>189</v>
      </c>
      <c r="H230" s="19" t="s">
        <v>14</v>
      </c>
      <c r="I230" s="21">
        <v>4</v>
      </c>
      <c r="J230" s="19">
        <v>6</v>
      </c>
      <c r="K230" s="19" t="s">
        <v>10</v>
      </c>
      <c r="L230" s="19" t="s">
        <v>447</v>
      </c>
      <c r="M230" s="19" t="s">
        <v>439</v>
      </c>
    </row>
    <row r="231" spans="1:13" s="19" customFormat="1" x14ac:dyDescent="0.2">
      <c r="A231" s="19" t="s">
        <v>337</v>
      </c>
      <c r="B231" s="19" t="s">
        <v>185</v>
      </c>
      <c r="D231" s="19">
        <v>17</v>
      </c>
      <c r="E231" s="19" t="s">
        <v>465</v>
      </c>
      <c r="F231" s="19" t="s">
        <v>470</v>
      </c>
      <c r="G231" s="19" t="s">
        <v>25</v>
      </c>
      <c r="H231" s="19" t="s">
        <v>14</v>
      </c>
      <c r="I231" s="21">
        <v>28</v>
      </c>
      <c r="J231" s="19">
        <v>46</v>
      </c>
      <c r="K231" s="19" t="s">
        <v>10</v>
      </c>
      <c r="L231" s="19" t="s">
        <v>447</v>
      </c>
    </row>
    <row r="232" spans="1:13" s="19" customFormat="1" x14ac:dyDescent="0.2">
      <c r="A232" s="19" t="s">
        <v>365</v>
      </c>
      <c r="B232" s="19" t="s">
        <v>90</v>
      </c>
      <c r="D232" s="19">
        <v>18</v>
      </c>
      <c r="E232" s="19" t="s">
        <v>466</v>
      </c>
      <c r="F232" s="19" t="s">
        <v>470</v>
      </c>
      <c r="G232" s="19" t="s">
        <v>36</v>
      </c>
      <c r="H232" s="19" t="s">
        <v>14</v>
      </c>
      <c r="I232" s="20">
        <v>5</v>
      </c>
      <c r="J232" s="19">
        <v>5</v>
      </c>
      <c r="K232" s="19" t="s">
        <v>10</v>
      </c>
      <c r="L232" s="19" t="s">
        <v>447</v>
      </c>
      <c r="M232" s="19" t="s">
        <v>476</v>
      </c>
    </row>
    <row r="233" spans="1:13" s="19" customFormat="1" x14ac:dyDescent="0.2">
      <c r="A233" s="19" t="s">
        <v>313</v>
      </c>
      <c r="B233" s="19" t="s">
        <v>90</v>
      </c>
      <c r="C233" s="19" t="str">
        <f>D233&amp;G233</f>
        <v>12L</v>
      </c>
      <c r="D233" s="19">
        <v>12</v>
      </c>
      <c r="E233" s="19" t="s">
        <v>467</v>
      </c>
      <c r="F233" s="19" t="s">
        <v>470</v>
      </c>
      <c r="G233" s="19" t="s">
        <v>29</v>
      </c>
      <c r="H233" s="19" t="s">
        <v>14</v>
      </c>
      <c r="I233" s="23">
        <v>21</v>
      </c>
      <c r="J233" s="19">
        <v>6</v>
      </c>
      <c r="K233" s="19" t="s">
        <v>10</v>
      </c>
      <c r="L233" s="19" t="s">
        <v>60</v>
      </c>
      <c r="M233" s="19" t="s">
        <v>475</v>
      </c>
    </row>
    <row r="234" spans="1:13" s="19" customFormat="1" x14ac:dyDescent="0.2">
      <c r="A234" s="19" t="s">
        <v>477</v>
      </c>
      <c r="B234" s="19" t="s">
        <v>478</v>
      </c>
      <c r="E234" s="19" t="s">
        <v>467</v>
      </c>
      <c r="F234" s="19" t="s">
        <v>470</v>
      </c>
      <c r="H234" s="19" t="s">
        <v>14</v>
      </c>
      <c r="I234" s="20">
        <v>24</v>
      </c>
      <c r="K234" s="19" t="s">
        <v>479</v>
      </c>
      <c r="L234" s="19" t="s">
        <v>447</v>
      </c>
      <c r="M234" s="19" t="s">
        <v>476</v>
      </c>
    </row>
    <row r="235" spans="1:13" s="19" customFormat="1" x14ac:dyDescent="0.2">
      <c r="A235" s="19" t="s">
        <v>337</v>
      </c>
      <c r="B235" s="19" t="s">
        <v>185</v>
      </c>
      <c r="D235" s="19">
        <v>17</v>
      </c>
      <c r="E235" s="19" t="s">
        <v>465</v>
      </c>
      <c r="F235" s="19" t="s">
        <v>470</v>
      </c>
      <c r="G235" s="19" t="s">
        <v>25</v>
      </c>
      <c r="H235" s="19" t="s">
        <v>9</v>
      </c>
      <c r="I235" s="21">
        <v>3</v>
      </c>
      <c r="J235" s="19">
        <v>46</v>
      </c>
      <c r="K235" s="19" t="s">
        <v>10</v>
      </c>
      <c r="L235" s="19" t="s">
        <v>447</v>
      </c>
    </row>
    <row r="236" spans="1:13" s="19" customFormat="1" x14ac:dyDescent="0.2">
      <c r="A236" s="19" t="s">
        <v>94</v>
      </c>
      <c r="B236" s="19" t="s">
        <v>90</v>
      </c>
      <c r="D236" s="19">
        <v>4</v>
      </c>
      <c r="E236" s="19" t="s">
        <v>466</v>
      </c>
      <c r="F236" s="19" t="s">
        <v>470</v>
      </c>
      <c r="G236" s="19" t="s">
        <v>43</v>
      </c>
      <c r="H236" s="19" t="s">
        <v>9</v>
      </c>
      <c r="I236" s="20">
        <v>1</v>
      </c>
      <c r="J236" s="19">
        <v>0</v>
      </c>
      <c r="K236" s="19" t="s">
        <v>55</v>
      </c>
      <c r="L236" s="19" t="s">
        <v>60</v>
      </c>
    </row>
    <row r="237" spans="1:13" s="19" customFormat="1" x14ac:dyDescent="0.2">
      <c r="A237" s="19" t="s">
        <v>92</v>
      </c>
      <c r="B237" s="19" t="s">
        <v>74</v>
      </c>
      <c r="D237" s="19">
        <v>4</v>
      </c>
      <c r="E237" s="19" t="s">
        <v>466</v>
      </c>
      <c r="F237" s="19" t="s">
        <v>470</v>
      </c>
      <c r="G237" s="19" t="s">
        <v>40</v>
      </c>
      <c r="H237" s="19" t="s">
        <v>9</v>
      </c>
      <c r="I237" s="20">
        <v>1</v>
      </c>
      <c r="J237" s="19">
        <v>0</v>
      </c>
      <c r="K237" s="19" t="s">
        <v>57</v>
      </c>
      <c r="L237" s="19" t="s">
        <v>61</v>
      </c>
      <c r="M237" s="19" t="s">
        <v>62</v>
      </c>
    </row>
    <row r="238" spans="1:13" s="19" customFormat="1" x14ac:dyDescent="0.2">
      <c r="A238" s="19" t="s">
        <v>91</v>
      </c>
      <c r="B238" s="19" t="s">
        <v>74</v>
      </c>
      <c r="D238" s="19">
        <v>4</v>
      </c>
      <c r="E238" s="19" t="s">
        <v>466</v>
      </c>
      <c r="F238" s="19" t="s">
        <v>470</v>
      </c>
      <c r="G238" s="19" t="s">
        <v>39</v>
      </c>
      <c r="H238" s="19" t="s">
        <v>9</v>
      </c>
      <c r="I238" s="20">
        <v>1</v>
      </c>
      <c r="J238" s="19">
        <v>0</v>
      </c>
      <c r="K238" s="19" t="s">
        <v>55</v>
      </c>
      <c r="L238" s="19" t="s">
        <v>61</v>
      </c>
    </row>
    <row r="239" spans="1:13" s="19" customFormat="1" x14ac:dyDescent="0.2">
      <c r="A239" s="19" t="s">
        <v>99</v>
      </c>
      <c r="B239" s="19" t="s">
        <v>77</v>
      </c>
      <c r="D239" s="19">
        <v>4</v>
      </c>
      <c r="E239" s="19" t="s">
        <v>466</v>
      </c>
      <c r="F239" s="19" t="s">
        <v>470</v>
      </c>
      <c r="G239" s="19" t="s">
        <v>47</v>
      </c>
      <c r="H239" s="19" t="s">
        <v>9</v>
      </c>
      <c r="I239" s="20">
        <v>1</v>
      </c>
      <c r="J239" s="19">
        <v>0</v>
      </c>
      <c r="K239" s="19" t="s">
        <v>66</v>
      </c>
      <c r="L239" s="19" t="s">
        <v>60</v>
      </c>
      <c r="M239" s="19" t="s">
        <v>59</v>
      </c>
    </row>
    <row r="240" spans="1:13" s="19" customFormat="1" x14ac:dyDescent="0.2">
      <c r="A240" s="19" t="s">
        <v>100</v>
      </c>
      <c r="B240" s="19" t="s">
        <v>74</v>
      </c>
      <c r="D240" s="19">
        <v>4</v>
      </c>
      <c r="E240" s="19" t="s">
        <v>466</v>
      </c>
      <c r="F240" s="19" t="s">
        <v>470</v>
      </c>
      <c r="G240" s="19" t="s">
        <v>48</v>
      </c>
      <c r="H240" s="19" t="s">
        <v>9</v>
      </c>
      <c r="I240" s="20">
        <v>5</v>
      </c>
      <c r="J240" s="19">
        <v>8</v>
      </c>
      <c r="K240" s="19" t="s">
        <v>66</v>
      </c>
      <c r="L240" s="19" t="s">
        <v>15</v>
      </c>
      <c r="M240" s="19" t="s">
        <v>68</v>
      </c>
    </row>
    <row r="241" spans="1:13" s="19" customFormat="1" x14ac:dyDescent="0.2">
      <c r="A241" s="19" t="s">
        <v>414</v>
      </c>
      <c r="B241" s="19" t="s">
        <v>70</v>
      </c>
      <c r="D241" s="19">
        <v>4</v>
      </c>
      <c r="E241" s="19" t="s">
        <v>466</v>
      </c>
      <c r="F241" s="19" t="s">
        <v>470</v>
      </c>
      <c r="G241" s="19" t="s">
        <v>38</v>
      </c>
      <c r="H241" s="19" t="s">
        <v>9</v>
      </c>
      <c r="I241" s="20">
        <v>1</v>
      </c>
      <c r="J241" s="19">
        <v>1</v>
      </c>
      <c r="K241" s="19" t="s">
        <v>22</v>
      </c>
      <c r="L241" s="19" t="s">
        <v>61</v>
      </c>
    </row>
    <row r="242" spans="1:13" s="19" customFormat="1" x14ac:dyDescent="0.2">
      <c r="A242" s="19" t="s">
        <v>71</v>
      </c>
      <c r="B242" s="19" t="s">
        <v>75</v>
      </c>
      <c r="D242" s="19">
        <v>4</v>
      </c>
      <c r="E242" s="19" t="s">
        <v>466</v>
      </c>
      <c r="F242" s="19" t="s">
        <v>470</v>
      </c>
      <c r="G242" s="19" t="s">
        <v>21</v>
      </c>
      <c r="H242" s="19" t="s">
        <v>9</v>
      </c>
      <c r="I242" s="20">
        <v>3</v>
      </c>
      <c r="J242" s="19">
        <v>14</v>
      </c>
      <c r="K242" s="19" t="s">
        <v>22</v>
      </c>
      <c r="L242" s="19" t="s">
        <v>447</v>
      </c>
    </row>
    <row r="243" spans="1:13" s="19" customFormat="1" x14ac:dyDescent="0.2">
      <c r="A243" s="19" t="s">
        <v>95</v>
      </c>
      <c r="B243" s="19" t="s">
        <v>87</v>
      </c>
      <c r="D243" s="19">
        <v>4</v>
      </c>
      <c r="E243" s="19" t="s">
        <v>466</v>
      </c>
      <c r="F243" s="19" t="s">
        <v>470</v>
      </c>
      <c r="G243" s="19" t="s">
        <v>44</v>
      </c>
      <c r="H243" s="19" t="s">
        <v>9</v>
      </c>
      <c r="I243" s="20">
        <v>1</v>
      </c>
      <c r="J243" s="19">
        <v>1</v>
      </c>
      <c r="K243" s="19" t="s">
        <v>64</v>
      </c>
      <c r="L243" s="19" t="s">
        <v>61</v>
      </c>
      <c r="M243" s="19" t="s">
        <v>65</v>
      </c>
    </row>
    <row r="244" spans="1:13" s="19" customFormat="1" x14ac:dyDescent="0.2">
      <c r="A244" s="19" t="s">
        <v>88</v>
      </c>
      <c r="B244" s="19" t="s">
        <v>79</v>
      </c>
      <c r="D244" s="19">
        <v>4</v>
      </c>
      <c r="E244" s="19" t="s">
        <v>466</v>
      </c>
      <c r="F244" s="19" t="s">
        <v>470</v>
      </c>
      <c r="G244" s="19" t="s">
        <v>35</v>
      </c>
      <c r="H244" s="19" t="s">
        <v>9</v>
      </c>
      <c r="I244" s="20">
        <v>2</v>
      </c>
      <c r="J244" s="19">
        <v>0</v>
      </c>
      <c r="K244" s="19" t="s">
        <v>10</v>
      </c>
      <c r="L244" s="19" t="s">
        <v>15</v>
      </c>
      <c r="M244" s="19" t="s">
        <v>59</v>
      </c>
    </row>
    <row r="245" spans="1:13" s="19" customFormat="1" x14ac:dyDescent="0.2">
      <c r="A245" s="19" t="s">
        <v>11</v>
      </c>
      <c r="B245" s="19" t="s">
        <v>85</v>
      </c>
      <c r="D245" s="19">
        <v>4</v>
      </c>
      <c r="E245" s="19" t="s">
        <v>466</v>
      </c>
      <c r="F245" s="19" t="s">
        <v>470</v>
      </c>
      <c r="G245" s="19" t="s">
        <v>33</v>
      </c>
      <c r="H245" s="19" t="s">
        <v>9</v>
      </c>
      <c r="I245" s="20">
        <v>1</v>
      </c>
      <c r="J245" s="19">
        <v>4</v>
      </c>
      <c r="K245" s="19" t="s">
        <v>55</v>
      </c>
      <c r="L245" s="19" t="s">
        <v>56</v>
      </c>
    </row>
    <row r="246" spans="1:13" s="19" customFormat="1" x14ac:dyDescent="0.2">
      <c r="A246" s="19" t="s">
        <v>93</v>
      </c>
      <c r="B246" s="19" t="s">
        <v>87</v>
      </c>
      <c r="D246" s="19">
        <v>4</v>
      </c>
      <c r="E246" s="19" t="s">
        <v>466</v>
      </c>
      <c r="F246" s="19" t="s">
        <v>470</v>
      </c>
      <c r="G246" s="19" t="s">
        <v>42</v>
      </c>
      <c r="H246" s="19" t="s">
        <v>9</v>
      </c>
      <c r="I246" s="20">
        <v>1</v>
      </c>
      <c r="J246" s="19">
        <v>0</v>
      </c>
      <c r="K246" s="19" t="s">
        <v>55</v>
      </c>
      <c r="L246" s="19" t="s">
        <v>56</v>
      </c>
      <c r="M246" s="19" t="s">
        <v>63</v>
      </c>
    </row>
    <row r="247" spans="1:13" s="19" customFormat="1" x14ac:dyDescent="0.2">
      <c r="A247" s="19" t="s">
        <v>93</v>
      </c>
      <c r="B247" s="19" t="s">
        <v>87</v>
      </c>
      <c r="D247" s="19">
        <v>4</v>
      </c>
      <c r="E247" s="19" t="s">
        <v>466</v>
      </c>
      <c r="F247" s="19" t="s">
        <v>470</v>
      </c>
      <c r="G247" s="19" t="s">
        <v>41</v>
      </c>
      <c r="H247" s="19" t="s">
        <v>9</v>
      </c>
      <c r="I247" s="20">
        <v>2</v>
      </c>
      <c r="J247" s="19">
        <v>0</v>
      </c>
      <c r="K247" s="19" t="s">
        <v>55</v>
      </c>
      <c r="L247" s="19" t="s">
        <v>56</v>
      </c>
    </row>
    <row r="248" spans="1:13" s="19" customFormat="1" x14ac:dyDescent="0.2">
      <c r="A248" s="19" t="s">
        <v>96</v>
      </c>
      <c r="B248" s="19" t="s">
        <v>97</v>
      </c>
      <c r="D248" s="19">
        <v>4</v>
      </c>
      <c r="E248" s="19" t="s">
        <v>466</v>
      </c>
      <c r="F248" s="19" t="s">
        <v>470</v>
      </c>
      <c r="G248" s="19" t="s">
        <v>45</v>
      </c>
      <c r="H248" s="19" t="s">
        <v>9</v>
      </c>
      <c r="I248" s="20">
        <v>1</v>
      </c>
      <c r="J248" s="19">
        <v>0</v>
      </c>
      <c r="K248" s="19" t="s">
        <v>10</v>
      </c>
      <c r="L248" s="19" t="s">
        <v>60</v>
      </c>
    </row>
    <row r="249" spans="1:13" s="19" customFormat="1" x14ac:dyDescent="0.2">
      <c r="A249" s="19" t="s">
        <v>82</v>
      </c>
      <c r="B249" s="19" t="s">
        <v>79</v>
      </c>
      <c r="D249" s="19">
        <v>4</v>
      </c>
      <c r="E249" s="19" t="s">
        <v>466</v>
      </c>
      <c r="F249" s="19" t="s">
        <v>470</v>
      </c>
      <c r="G249" s="19" t="s">
        <v>27</v>
      </c>
      <c r="H249" s="19" t="s">
        <v>9</v>
      </c>
      <c r="I249" s="20">
        <v>6</v>
      </c>
      <c r="J249" s="19">
        <v>3</v>
      </c>
      <c r="K249" s="19" t="s">
        <v>28</v>
      </c>
      <c r="L249" s="19" t="s">
        <v>447</v>
      </c>
    </row>
    <row r="250" spans="1:13" s="19" customFormat="1" x14ac:dyDescent="0.2">
      <c r="A250" s="19" t="s">
        <v>86</v>
      </c>
      <c r="B250" s="19" t="s">
        <v>87</v>
      </c>
      <c r="D250" s="19">
        <v>4</v>
      </c>
      <c r="E250" s="19" t="s">
        <v>466</v>
      </c>
      <c r="F250" s="19" t="s">
        <v>470</v>
      </c>
      <c r="G250" s="19" t="s">
        <v>34</v>
      </c>
      <c r="H250" s="19" t="s">
        <v>9</v>
      </c>
      <c r="I250" s="20">
        <v>2</v>
      </c>
      <c r="J250" s="19">
        <v>1</v>
      </c>
      <c r="K250" s="19" t="s">
        <v>57</v>
      </c>
      <c r="L250" s="19" t="s">
        <v>447</v>
      </c>
    </row>
    <row r="251" spans="1:13" s="19" customFormat="1" x14ac:dyDescent="0.2">
      <c r="A251" s="19" t="s">
        <v>236</v>
      </c>
      <c r="B251" s="19" t="s">
        <v>90</v>
      </c>
      <c r="D251" s="19">
        <v>11</v>
      </c>
      <c r="E251" s="19" t="s">
        <v>466</v>
      </c>
      <c r="F251" s="19" t="s">
        <v>470</v>
      </c>
      <c r="G251" s="19" t="s">
        <v>13</v>
      </c>
      <c r="H251" s="19" t="s">
        <v>9</v>
      </c>
      <c r="I251" s="20">
        <v>8</v>
      </c>
      <c r="J251" s="19">
        <v>18</v>
      </c>
      <c r="K251" s="19" t="s">
        <v>10</v>
      </c>
      <c r="L251" s="19" t="s">
        <v>60</v>
      </c>
    </row>
    <row r="252" spans="1:13" s="19" customFormat="1" x14ac:dyDescent="0.2">
      <c r="A252" s="19" t="s">
        <v>269</v>
      </c>
      <c r="B252" s="19" t="s">
        <v>74</v>
      </c>
      <c r="D252" s="19">
        <v>11</v>
      </c>
      <c r="E252" s="19" t="s">
        <v>466</v>
      </c>
      <c r="F252" s="19" t="s">
        <v>470</v>
      </c>
      <c r="G252" s="19" t="s">
        <v>51</v>
      </c>
      <c r="H252" s="19" t="s">
        <v>9</v>
      </c>
      <c r="I252" s="20">
        <v>2</v>
      </c>
      <c r="J252" s="19">
        <v>0</v>
      </c>
      <c r="K252" s="19" t="s">
        <v>22</v>
      </c>
      <c r="L252" s="19" t="s">
        <v>61</v>
      </c>
      <c r="M252" s="19" t="s">
        <v>219</v>
      </c>
    </row>
    <row r="253" spans="1:13" s="19" customFormat="1" x14ac:dyDescent="0.2">
      <c r="A253" s="19" t="s">
        <v>263</v>
      </c>
      <c r="B253" s="19" t="s">
        <v>74</v>
      </c>
      <c r="D253" s="19">
        <v>11</v>
      </c>
      <c r="E253" s="19" t="s">
        <v>466</v>
      </c>
      <c r="F253" s="19" t="s">
        <v>470</v>
      </c>
      <c r="G253" s="19" t="s">
        <v>133</v>
      </c>
      <c r="H253" s="19" t="s">
        <v>9</v>
      </c>
      <c r="I253" s="20">
        <v>1</v>
      </c>
      <c r="J253" s="19">
        <v>1</v>
      </c>
      <c r="K253" s="19" t="s">
        <v>66</v>
      </c>
      <c r="L253" s="19" t="s">
        <v>15</v>
      </c>
    </row>
    <row r="254" spans="1:13" s="19" customFormat="1" x14ac:dyDescent="0.2">
      <c r="A254" s="19" t="s">
        <v>245</v>
      </c>
      <c r="B254" s="19" t="s">
        <v>79</v>
      </c>
      <c r="D254" s="19">
        <v>11</v>
      </c>
      <c r="E254" s="19" t="s">
        <v>466</v>
      </c>
      <c r="F254" s="19" t="s">
        <v>470</v>
      </c>
      <c r="G254" s="19" t="s">
        <v>35</v>
      </c>
      <c r="H254" s="19" t="s">
        <v>9</v>
      </c>
      <c r="I254" s="20">
        <v>1</v>
      </c>
      <c r="J254" s="19">
        <v>3</v>
      </c>
      <c r="K254" s="19" t="s">
        <v>10</v>
      </c>
      <c r="L254" s="19" t="s">
        <v>447</v>
      </c>
      <c r="M254" s="19" t="s">
        <v>210</v>
      </c>
    </row>
    <row r="255" spans="1:13" s="19" customFormat="1" x14ac:dyDescent="0.2">
      <c r="A255" s="19" t="s">
        <v>241</v>
      </c>
      <c r="B255" s="19" t="s">
        <v>90</v>
      </c>
      <c r="D255" s="19">
        <v>11</v>
      </c>
      <c r="E255" s="19" t="s">
        <v>466</v>
      </c>
      <c r="F255" s="19" t="s">
        <v>470</v>
      </c>
      <c r="G255" s="19" t="s">
        <v>25</v>
      </c>
      <c r="H255" s="19" t="s">
        <v>9</v>
      </c>
      <c r="I255" s="20">
        <v>4</v>
      </c>
      <c r="J255" s="19">
        <v>0</v>
      </c>
      <c r="K255" s="19" t="s">
        <v>10</v>
      </c>
      <c r="L255" s="19" t="s">
        <v>447</v>
      </c>
    </row>
    <row r="256" spans="1:13" s="19" customFormat="1" x14ac:dyDescent="0.2">
      <c r="A256" s="19" t="s">
        <v>268</v>
      </c>
      <c r="B256" s="19" t="s">
        <v>87</v>
      </c>
      <c r="D256" s="19">
        <v>11</v>
      </c>
      <c r="E256" s="19" t="s">
        <v>466</v>
      </c>
      <c r="F256" s="19" t="s">
        <v>470</v>
      </c>
      <c r="G256" s="19" t="s">
        <v>52</v>
      </c>
      <c r="H256" s="19" t="s">
        <v>9</v>
      </c>
      <c r="I256" s="20">
        <v>1</v>
      </c>
      <c r="J256" s="19">
        <v>0</v>
      </c>
      <c r="K256" s="19" t="s">
        <v>22</v>
      </c>
      <c r="L256" s="19" t="s">
        <v>447</v>
      </c>
      <c r="M256" s="19" t="s">
        <v>220</v>
      </c>
    </row>
    <row r="257" spans="1:13" s="19" customFormat="1" x14ac:dyDescent="0.2">
      <c r="A257" s="19" t="s">
        <v>267</v>
      </c>
      <c r="B257" s="19" t="s">
        <v>97</v>
      </c>
      <c r="D257" s="19">
        <v>11</v>
      </c>
      <c r="E257" s="19" t="s">
        <v>466</v>
      </c>
      <c r="F257" s="19" t="s">
        <v>470</v>
      </c>
      <c r="G257" s="19" t="s">
        <v>53</v>
      </c>
      <c r="H257" s="19" t="s">
        <v>9</v>
      </c>
      <c r="I257" s="20">
        <v>1</v>
      </c>
      <c r="J257" s="19">
        <v>0</v>
      </c>
      <c r="K257" s="19" t="s">
        <v>64</v>
      </c>
      <c r="L257" s="19" t="s">
        <v>61</v>
      </c>
      <c r="M257" s="19" t="s">
        <v>221</v>
      </c>
    </row>
    <row r="258" spans="1:13" s="19" customFormat="1" x14ac:dyDescent="0.2">
      <c r="A258" s="19" t="s">
        <v>264</v>
      </c>
      <c r="B258" s="19" t="s">
        <v>97</v>
      </c>
      <c r="D258" s="19">
        <v>11</v>
      </c>
      <c r="E258" s="19" t="s">
        <v>466</v>
      </c>
      <c r="F258" s="19" t="s">
        <v>470</v>
      </c>
      <c r="G258" s="19" t="s">
        <v>132</v>
      </c>
      <c r="H258" s="19" t="s">
        <v>9</v>
      </c>
      <c r="I258" s="20">
        <v>4</v>
      </c>
      <c r="J258" s="19">
        <v>6</v>
      </c>
      <c r="K258" s="19" t="s">
        <v>66</v>
      </c>
      <c r="L258" s="19" t="s">
        <v>60</v>
      </c>
      <c r="M258" s="19" t="s">
        <v>224</v>
      </c>
    </row>
    <row r="259" spans="1:13" s="19" customFormat="1" x14ac:dyDescent="0.2">
      <c r="A259" s="19" t="s">
        <v>262</v>
      </c>
      <c r="B259" s="19" t="s">
        <v>79</v>
      </c>
      <c r="D259" s="19">
        <v>11</v>
      </c>
      <c r="E259" s="19" t="s">
        <v>466</v>
      </c>
      <c r="F259" s="19" t="s">
        <v>470</v>
      </c>
      <c r="G259" s="19" t="s">
        <v>134</v>
      </c>
      <c r="H259" s="19" t="s">
        <v>9</v>
      </c>
      <c r="I259" s="20">
        <v>5</v>
      </c>
      <c r="J259" s="19">
        <v>15</v>
      </c>
      <c r="K259" s="19" t="s">
        <v>10</v>
      </c>
      <c r="L259" s="19" t="s">
        <v>61</v>
      </c>
    </row>
    <row r="260" spans="1:13" s="19" customFormat="1" x14ac:dyDescent="0.2">
      <c r="A260" s="19" t="s">
        <v>266</v>
      </c>
      <c r="B260" s="19" t="s">
        <v>74</v>
      </c>
      <c r="D260" s="19">
        <v>11</v>
      </c>
      <c r="E260" s="19" t="s">
        <v>466</v>
      </c>
      <c r="F260" s="19" t="s">
        <v>470</v>
      </c>
      <c r="G260" s="19" t="s">
        <v>129</v>
      </c>
      <c r="H260" s="19" t="s">
        <v>9</v>
      </c>
      <c r="I260" s="20">
        <v>1</v>
      </c>
      <c r="J260" s="19">
        <v>3</v>
      </c>
      <c r="K260" s="19" t="s">
        <v>55</v>
      </c>
      <c r="L260" s="19" t="s">
        <v>61</v>
      </c>
      <c r="M260" s="19" t="s">
        <v>223</v>
      </c>
    </row>
    <row r="261" spans="1:13" s="19" customFormat="1" x14ac:dyDescent="0.2">
      <c r="A261" s="19" t="s">
        <v>448</v>
      </c>
      <c r="B261" s="19" t="s">
        <v>74</v>
      </c>
      <c r="D261" s="19">
        <v>11</v>
      </c>
      <c r="E261" s="19" t="s">
        <v>466</v>
      </c>
      <c r="F261" s="19" t="s">
        <v>470</v>
      </c>
      <c r="G261" s="19" t="s">
        <v>33</v>
      </c>
      <c r="H261" s="19" t="s">
        <v>9</v>
      </c>
      <c r="I261" s="20">
        <v>1</v>
      </c>
      <c r="J261" s="19">
        <v>2</v>
      </c>
      <c r="K261" s="19" t="s">
        <v>10</v>
      </c>
      <c r="L261" s="19" t="s">
        <v>447</v>
      </c>
      <c r="M261" s="19" t="s">
        <v>209</v>
      </c>
    </row>
    <row r="262" spans="1:13" s="19" customFormat="1" x14ac:dyDescent="0.2">
      <c r="A262" s="19" t="s">
        <v>252</v>
      </c>
      <c r="B262" s="19" t="s">
        <v>74</v>
      </c>
      <c r="D262" s="19">
        <v>11</v>
      </c>
      <c r="E262" s="19" t="s">
        <v>466</v>
      </c>
      <c r="F262" s="19" t="s">
        <v>470</v>
      </c>
      <c r="G262" s="19" t="s">
        <v>48</v>
      </c>
      <c r="H262" s="19" t="s">
        <v>9</v>
      </c>
      <c r="I262" s="20">
        <v>3</v>
      </c>
      <c r="J262" s="19">
        <v>9</v>
      </c>
      <c r="K262" s="19" t="s">
        <v>30</v>
      </c>
      <c r="L262" s="19" t="s">
        <v>447</v>
      </c>
      <c r="M262" s="19" t="s">
        <v>216</v>
      </c>
    </row>
    <row r="263" spans="1:13" s="19" customFormat="1" x14ac:dyDescent="0.2">
      <c r="A263" s="19" t="s">
        <v>365</v>
      </c>
      <c r="B263" s="19" t="s">
        <v>87</v>
      </c>
      <c r="D263" s="19">
        <v>18</v>
      </c>
      <c r="E263" s="19" t="s">
        <v>466</v>
      </c>
      <c r="F263" s="19" t="s">
        <v>470</v>
      </c>
      <c r="G263" s="19" t="s">
        <v>36</v>
      </c>
      <c r="H263" s="19" t="s">
        <v>9</v>
      </c>
      <c r="I263" s="20">
        <v>1</v>
      </c>
      <c r="J263" s="19">
        <v>0</v>
      </c>
      <c r="K263" s="19" t="s">
        <v>10</v>
      </c>
      <c r="L263" s="19" t="s">
        <v>447</v>
      </c>
    </row>
    <row r="264" spans="1:13" s="19" customFormat="1" x14ac:dyDescent="0.2">
      <c r="A264" s="19" t="s">
        <v>361</v>
      </c>
      <c r="B264" s="19" t="s">
        <v>87</v>
      </c>
      <c r="D264" s="19">
        <v>18</v>
      </c>
      <c r="E264" s="19" t="s">
        <v>466</v>
      </c>
      <c r="F264" s="19" t="s">
        <v>470</v>
      </c>
      <c r="G264" s="19" t="s">
        <v>29</v>
      </c>
      <c r="H264" s="19" t="s">
        <v>9</v>
      </c>
      <c r="I264" s="20">
        <v>7</v>
      </c>
      <c r="J264" s="19">
        <v>3</v>
      </c>
      <c r="K264" s="19" t="s">
        <v>10</v>
      </c>
      <c r="L264" s="19" t="s">
        <v>61</v>
      </c>
      <c r="M264" s="19" t="s">
        <v>139</v>
      </c>
    </row>
    <row r="265" spans="1:13" s="19" customFormat="1" x14ac:dyDescent="0.2">
      <c r="A265" s="19" t="s">
        <v>364</v>
      </c>
      <c r="B265" s="19" t="s">
        <v>79</v>
      </c>
      <c r="D265" s="19">
        <v>18</v>
      </c>
      <c r="E265" s="19" t="s">
        <v>466</v>
      </c>
      <c r="F265" s="19" t="s">
        <v>470</v>
      </c>
      <c r="G265" s="19" t="s">
        <v>35</v>
      </c>
      <c r="H265" s="19" t="s">
        <v>9</v>
      </c>
      <c r="I265" s="20">
        <v>1</v>
      </c>
      <c r="J265" s="19">
        <v>1</v>
      </c>
      <c r="K265" s="19" t="s">
        <v>57</v>
      </c>
      <c r="L265" s="19" t="s">
        <v>447</v>
      </c>
      <c r="M265" s="19" t="s">
        <v>355</v>
      </c>
    </row>
    <row r="266" spans="1:13" s="19" customFormat="1" x14ac:dyDescent="0.2">
      <c r="A266" s="19" t="s">
        <v>357</v>
      </c>
      <c r="B266" s="19" t="s">
        <v>97</v>
      </c>
      <c r="D266" s="19">
        <v>18</v>
      </c>
      <c r="E266" s="19" t="s">
        <v>466</v>
      </c>
      <c r="F266" s="19" t="s">
        <v>470</v>
      </c>
      <c r="G266" s="19" t="s">
        <v>37</v>
      </c>
      <c r="H266" s="19" t="s">
        <v>9</v>
      </c>
      <c r="I266" s="20">
        <v>2</v>
      </c>
      <c r="J266" s="19">
        <v>10</v>
      </c>
      <c r="K266" s="19" t="s">
        <v>57</v>
      </c>
      <c r="L266" s="19" t="s">
        <v>60</v>
      </c>
    </row>
    <row r="267" spans="1:13" s="19" customFormat="1" x14ac:dyDescent="0.2">
      <c r="A267" s="19" t="s">
        <v>358</v>
      </c>
      <c r="B267" s="19" t="s">
        <v>87</v>
      </c>
      <c r="D267" s="19">
        <v>18</v>
      </c>
      <c r="E267" s="19" t="s">
        <v>466</v>
      </c>
      <c r="F267" s="19" t="s">
        <v>470</v>
      </c>
      <c r="G267" s="19" t="s">
        <v>21</v>
      </c>
      <c r="H267" s="19" t="s">
        <v>9</v>
      </c>
      <c r="I267" s="20">
        <v>1</v>
      </c>
      <c r="J267" s="19">
        <v>4</v>
      </c>
      <c r="K267" s="19" t="s">
        <v>66</v>
      </c>
      <c r="L267" s="19" t="s">
        <v>447</v>
      </c>
      <c r="M267" s="19" t="s">
        <v>351</v>
      </c>
    </row>
    <row r="268" spans="1:13" s="19" customFormat="1" x14ac:dyDescent="0.2">
      <c r="A268" s="19" t="s">
        <v>358</v>
      </c>
      <c r="B268" s="19" t="s">
        <v>87</v>
      </c>
      <c r="D268" s="19">
        <v>18</v>
      </c>
      <c r="E268" s="19" t="s">
        <v>466</v>
      </c>
      <c r="F268" s="19" t="s">
        <v>470</v>
      </c>
      <c r="G268" s="19" t="s">
        <v>23</v>
      </c>
      <c r="H268" s="19" t="s">
        <v>9</v>
      </c>
      <c r="I268" s="20">
        <v>2</v>
      </c>
      <c r="J268" s="19">
        <v>4</v>
      </c>
      <c r="K268" s="19" t="s">
        <v>57</v>
      </c>
      <c r="L268" s="19" t="s">
        <v>447</v>
      </c>
    </row>
    <row r="269" spans="1:13" s="19" customFormat="1" x14ac:dyDescent="0.2">
      <c r="A269" s="19" t="s">
        <v>356</v>
      </c>
      <c r="B269" s="19" t="s">
        <v>81</v>
      </c>
      <c r="D269" s="19">
        <v>18</v>
      </c>
      <c r="E269" s="19" t="s">
        <v>466</v>
      </c>
      <c r="F269" s="19" t="s">
        <v>470</v>
      </c>
      <c r="G269" s="19" t="s">
        <v>13</v>
      </c>
      <c r="H269" s="19" t="s">
        <v>9</v>
      </c>
      <c r="I269" s="20">
        <v>2</v>
      </c>
      <c r="J269" s="19">
        <v>12</v>
      </c>
      <c r="K269" s="19" t="s">
        <v>10</v>
      </c>
      <c r="L269" s="19" t="s">
        <v>447</v>
      </c>
    </row>
    <row r="270" spans="1:13" s="19" customFormat="1" x14ac:dyDescent="0.2">
      <c r="A270" s="19" t="s">
        <v>363</v>
      </c>
      <c r="B270" s="19" t="s">
        <v>74</v>
      </c>
      <c r="D270" s="19">
        <v>18</v>
      </c>
      <c r="E270" s="19" t="s">
        <v>466</v>
      </c>
      <c r="F270" s="19" t="s">
        <v>470</v>
      </c>
      <c r="G270" s="19" t="s">
        <v>34</v>
      </c>
      <c r="H270" s="19" t="s">
        <v>9</v>
      </c>
      <c r="I270" s="20">
        <v>1</v>
      </c>
      <c r="J270" s="19">
        <v>1</v>
      </c>
      <c r="K270" s="19" t="s">
        <v>22</v>
      </c>
      <c r="L270" s="19" t="s">
        <v>447</v>
      </c>
    </row>
    <row r="271" spans="1:13" s="19" customFormat="1" x14ac:dyDescent="0.2">
      <c r="A271" s="19" t="s">
        <v>410</v>
      </c>
      <c r="B271" s="19" t="s">
        <v>87</v>
      </c>
      <c r="D271" s="19">
        <v>25</v>
      </c>
      <c r="E271" s="19" t="s">
        <v>466</v>
      </c>
      <c r="F271" s="19" t="s">
        <v>470</v>
      </c>
      <c r="G271" s="19" t="s">
        <v>18</v>
      </c>
      <c r="H271" s="19" t="s">
        <v>9</v>
      </c>
      <c r="I271" s="21">
        <v>1</v>
      </c>
      <c r="J271" s="19">
        <v>0</v>
      </c>
      <c r="K271" s="19" t="s">
        <v>55</v>
      </c>
      <c r="L271" s="19" t="s">
        <v>447</v>
      </c>
      <c r="M271" s="19" t="s">
        <v>65</v>
      </c>
    </row>
    <row r="272" spans="1:13" s="19" customFormat="1" x14ac:dyDescent="0.2">
      <c r="A272" s="19" t="s">
        <v>413</v>
      </c>
      <c r="B272" s="19" t="s">
        <v>74</v>
      </c>
      <c r="D272" s="19">
        <v>25</v>
      </c>
      <c r="E272" s="19" t="s">
        <v>466</v>
      </c>
      <c r="F272" s="19" t="s">
        <v>470</v>
      </c>
      <c r="G272" s="19" t="s">
        <v>23</v>
      </c>
      <c r="H272" s="19" t="s">
        <v>9</v>
      </c>
      <c r="I272" s="21">
        <v>1</v>
      </c>
      <c r="J272" s="19">
        <v>1</v>
      </c>
      <c r="K272" s="19" t="s">
        <v>22</v>
      </c>
      <c r="L272" s="19" t="s">
        <v>61</v>
      </c>
      <c r="M272" s="19" t="s">
        <v>65</v>
      </c>
    </row>
    <row r="273" spans="1:13" s="19" customFormat="1" x14ac:dyDescent="0.2">
      <c r="A273" s="19" t="s">
        <v>412</v>
      </c>
      <c r="B273" s="19" t="s">
        <v>87</v>
      </c>
      <c r="D273" s="19">
        <v>25</v>
      </c>
      <c r="E273" s="19" t="s">
        <v>466</v>
      </c>
      <c r="F273" s="19" t="s">
        <v>470</v>
      </c>
      <c r="G273" s="19" t="s">
        <v>20</v>
      </c>
      <c r="H273" s="19" t="s">
        <v>9</v>
      </c>
      <c r="I273" s="21">
        <v>1</v>
      </c>
      <c r="J273" s="19">
        <v>2</v>
      </c>
      <c r="K273" s="19" t="s">
        <v>22</v>
      </c>
      <c r="L273" s="19" t="s">
        <v>61</v>
      </c>
    </row>
    <row r="274" spans="1:13" s="19" customFormat="1" x14ac:dyDescent="0.2">
      <c r="A274" s="19" t="s">
        <v>7</v>
      </c>
      <c r="B274" s="19" t="s">
        <v>73</v>
      </c>
      <c r="D274" s="19">
        <v>3</v>
      </c>
      <c r="E274" s="19" t="s">
        <v>465</v>
      </c>
      <c r="F274" s="19" t="s">
        <v>470</v>
      </c>
      <c r="G274" s="19" t="s">
        <v>8</v>
      </c>
      <c r="H274" s="19" t="s">
        <v>9</v>
      </c>
      <c r="I274" s="20">
        <v>1</v>
      </c>
      <c r="J274" s="19">
        <v>0</v>
      </c>
      <c r="K274" s="19" t="s">
        <v>10</v>
      </c>
      <c r="L274" s="19" t="s">
        <v>447</v>
      </c>
    </row>
    <row r="275" spans="1:13" s="19" customFormat="1" x14ac:dyDescent="0.2">
      <c r="A275" s="19" t="s">
        <v>122</v>
      </c>
      <c r="B275" s="19" t="s">
        <v>76</v>
      </c>
      <c r="D275" s="19">
        <v>8</v>
      </c>
      <c r="E275" s="19" t="s">
        <v>465</v>
      </c>
      <c r="F275" s="19" t="s">
        <v>470</v>
      </c>
      <c r="G275" s="19" t="s">
        <v>8</v>
      </c>
      <c r="H275" s="19" t="s">
        <v>9</v>
      </c>
      <c r="I275" s="20">
        <v>1</v>
      </c>
      <c r="J275" s="19">
        <v>0</v>
      </c>
      <c r="K275" s="19" t="s">
        <v>10</v>
      </c>
      <c r="L275" s="19" t="s">
        <v>60</v>
      </c>
      <c r="M275" s="19" t="s">
        <v>123</v>
      </c>
    </row>
    <row r="276" spans="1:13" s="19" customFormat="1" x14ac:dyDescent="0.2">
      <c r="A276" s="19" t="s">
        <v>125</v>
      </c>
      <c r="B276" s="19" t="s">
        <v>77</v>
      </c>
      <c r="D276" s="19">
        <v>9</v>
      </c>
      <c r="E276" s="19" t="s">
        <v>465</v>
      </c>
      <c r="F276" s="19" t="s">
        <v>470</v>
      </c>
      <c r="G276" s="19" t="s">
        <v>8</v>
      </c>
      <c r="H276" s="19" t="s">
        <v>9</v>
      </c>
      <c r="I276" s="20">
        <v>1</v>
      </c>
      <c r="J276" s="19">
        <v>1</v>
      </c>
      <c r="K276" s="19" t="s">
        <v>10</v>
      </c>
      <c r="L276" s="19" t="s">
        <v>60</v>
      </c>
      <c r="M276" s="19" t="s">
        <v>124</v>
      </c>
    </row>
    <row r="277" spans="1:13" s="19" customFormat="1" x14ac:dyDescent="0.2">
      <c r="A277" s="19" t="s">
        <v>176</v>
      </c>
      <c r="B277" s="19" t="s">
        <v>87</v>
      </c>
      <c r="D277" s="19">
        <v>10</v>
      </c>
      <c r="E277" s="19" t="s">
        <v>465</v>
      </c>
      <c r="F277" s="19" t="s">
        <v>470</v>
      </c>
      <c r="G277" s="19" t="s">
        <v>50</v>
      </c>
      <c r="H277" s="19" t="s">
        <v>9</v>
      </c>
      <c r="I277" s="20">
        <v>2</v>
      </c>
      <c r="J277" s="19">
        <v>1</v>
      </c>
      <c r="K277" s="19" t="s">
        <v>30</v>
      </c>
      <c r="L277" s="22" t="s">
        <v>15</v>
      </c>
      <c r="M277" s="22" t="s">
        <v>145</v>
      </c>
    </row>
    <row r="278" spans="1:13" s="19" customFormat="1" x14ac:dyDescent="0.2">
      <c r="A278" s="19" t="s">
        <v>170</v>
      </c>
      <c r="B278" s="19" t="s">
        <v>79</v>
      </c>
      <c r="D278" s="19">
        <v>10</v>
      </c>
      <c r="E278" s="19" t="s">
        <v>465</v>
      </c>
      <c r="F278" s="19" t="s">
        <v>470</v>
      </c>
      <c r="G278" s="19" t="s">
        <v>40</v>
      </c>
      <c r="H278" s="19" t="s">
        <v>9</v>
      </c>
      <c r="I278" s="20">
        <v>1</v>
      </c>
      <c r="J278" s="19">
        <v>4</v>
      </c>
      <c r="K278" s="19" t="s">
        <v>55</v>
      </c>
      <c r="L278" s="22" t="s">
        <v>15</v>
      </c>
    </row>
    <row r="279" spans="1:13" s="19" customFormat="1" x14ac:dyDescent="0.2">
      <c r="A279" s="19" t="s">
        <v>154</v>
      </c>
      <c r="B279" s="19" t="s">
        <v>87</v>
      </c>
      <c r="D279" s="19">
        <v>10</v>
      </c>
      <c r="E279" s="19" t="s">
        <v>465</v>
      </c>
      <c r="F279" s="19" t="s">
        <v>470</v>
      </c>
      <c r="G279" s="19" t="s">
        <v>102</v>
      </c>
      <c r="H279" s="19" t="s">
        <v>9</v>
      </c>
      <c r="I279" s="20">
        <v>2</v>
      </c>
      <c r="J279" s="19">
        <v>3</v>
      </c>
      <c r="K279" s="19" t="s">
        <v>10</v>
      </c>
      <c r="L279" s="22" t="s">
        <v>447</v>
      </c>
      <c r="M279" s="22" t="s">
        <v>139</v>
      </c>
    </row>
    <row r="280" spans="1:13" s="19" customFormat="1" x14ac:dyDescent="0.2">
      <c r="A280" s="19" t="s">
        <v>156</v>
      </c>
      <c r="B280" s="19" t="s">
        <v>90</v>
      </c>
      <c r="D280" s="19">
        <v>10</v>
      </c>
      <c r="E280" s="19" t="s">
        <v>465</v>
      </c>
      <c r="F280" s="19" t="s">
        <v>470</v>
      </c>
      <c r="G280" s="19" t="s">
        <v>13</v>
      </c>
      <c r="H280" s="19" t="s">
        <v>9</v>
      </c>
      <c r="I280" s="20">
        <v>6</v>
      </c>
      <c r="J280" s="19">
        <v>23</v>
      </c>
      <c r="K280" s="19" t="s">
        <v>10</v>
      </c>
      <c r="L280" s="22" t="s">
        <v>60</v>
      </c>
      <c r="M280" s="22" t="s">
        <v>124</v>
      </c>
    </row>
    <row r="281" spans="1:13" s="19" customFormat="1" x14ac:dyDescent="0.2">
      <c r="A281" s="19" t="s">
        <v>173</v>
      </c>
      <c r="B281" s="19" t="s">
        <v>90</v>
      </c>
      <c r="D281" s="19">
        <v>10</v>
      </c>
      <c r="E281" s="19" t="s">
        <v>465</v>
      </c>
      <c r="F281" s="19" t="s">
        <v>470</v>
      </c>
      <c r="G281" s="19" t="s">
        <v>44</v>
      </c>
      <c r="H281" s="19" t="s">
        <v>9</v>
      </c>
      <c r="I281" s="20">
        <v>1</v>
      </c>
      <c r="J281" s="19">
        <v>0</v>
      </c>
      <c r="K281" s="19" t="s">
        <v>22</v>
      </c>
      <c r="L281" s="22" t="s">
        <v>447</v>
      </c>
    </row>
    <row r="282" spans="1:13" s="19" customFormat="1" x14ac:dyDescent="0.2">
      <c r="A282" s="19" t="s">
        <v>341</v>
      </c>
      <c r="B282" s="19" t="s">
        <v>74</v>
      </c>
      <c r="D282" s="19">
        <v>16</v>
      </c>
      <c r="E282" s="19" t="s">
        <v>465</v>
      </c>
      <c r="F282" s="19" t="s">
        <v>470</v>
      </c>
      <c r="G282" s="19" t="s">
        <v>26</v>
      </c>
      <c r="H282" s="19" t="s">
        <v>9</v>
      </c>
      <c r="I282" s="20">
        <v>1</v>
      </c>
      <c r="J282" s="19">
        <v>2</v>
      </c>
      <c r="K282" s="19" t="s">
        <v>10</v>
      </c>
      <c r="L282" s="19" t="s">
        <v>60</v>
      </c>
      <c r="M282" s="19" t="s">
        <v>333</v>
      </c>
    </row>
    <row r="283" spans="1:13" s="19" customFormat="1" x14ac:dyDescent="0.2">
      <c r="A283" s="19" t="s">
        <v>340</v>
      </c>
      <c r="B283" s="19" t="s">
        <v>79</v>
      </c>
      <c r="D283" s="19">
        <v>16</v>
      </c>
      <c r="E283" s="19" t="s">
        <v>465</v>
      </c>
      <c r="F283" s="19" t="s">
        <v>470</v>
      </c>
      <c r="G283" s="19" t="s">
        <v>25</v>
      </c>
      <c r="H283" s="19" t="s">
        <v>9</v>
      </c>
      <c r="I283" s="20">
        <v>14</v>
      </c>
      <c r="J283" s="19">
        <v>0</v>
      </c>
      <c r="K283" s="19" t="s">
        <v>10</v>
      </c>
      <c r="L283" s="19" t="s">
        <v>61</v>
      </c>
      <c r="M283" s="19" t="s">
        <v>332</v>
      </c>
    </row>
    <row r="284" spans="1:13" s="19" customFormat="1" x14ac:dyDescent="0.2">
      <c r="A284" s="19" t="s">
        <v>336</v>
      </c>
      <c r="B284" s="19" t="s">
        <v>90</v>
      </c>
      <c r="D284" s="19">
        <v>16</v>
      </c>
      <c r="E284" s="19" t="s">
        <v>465</v>
      </c>
      <c r="F284" s="19" t="s">
        <v>470</v>
      </c>
      <c r="G284" s="19" t="s">
        <v>18</v>
      </c>
      <c r="H284" s="19" t="s">
        <v>9</v>
      </c>
      <c r="I284" s="20">
        <v>1</v>
      </c>
      <c r="J284" s="19">
        <v>0</v>
      </c>
      <c r="K284" s="19" t="s">
        <v>22</v>
      </c>
      <c r="L284" s="19" t="s">
        <v>61</v>
      </c>
      <c r="M284" s="19" t="s">
        <v>331</v>
      </c>
    </row>
    <row r="285" spans="1:13" s="19" customFormat="1" x14ac:dyDescent="0.2">
      <c r="A285" s="19" t="s">
        <v>336</v>
      </c>
      <c r="B285" s="19" t="s">
        <v>90</v>
      </c>
      <c r="D285" s="19">
        <v>16</v>
      </c>
      <c r="E285" s="19" t="s">
        <v>465</v>
      </c>
      <c r="F285" s="19" t="s">
        <v>470</v>
      </c>
      <c r="G285" s="19" t="s">
        <v>20</v>
      </c>
      <c r="H285" s="19" t="s">
        <v>9</v>
      </c>
      <c r="I285" s="20">
        <v>1</v>
      </c>
      <c r="J285" s="19">
        <v>0</v>
      </c>
      <c r="K285" s="19" t="s">
        <v>22</v>
      </c>
      <c r="L285" s="19" t="s">
        <v>61</v>
      </c>
      <c r="M285" s="19" t="s">
        <v>331</v>
      </c>
    </row>
    <row r="286" spans="1:13" s="19" customFormat="1" x14ac:dyDescent="0.2">
      <c r="A286" s="19" t="s">
        <v>346</v>
      </c>
      <c r="B286" s="19" t="s">
        <v>90</v>
      </c>
      <c r="D286" s="19">
        <v>17</v>
      </c>
      <c r="E286" s="19" t="s">
        <v>465</v>
      </c>
      <c r="F286" s="19" t="s">
        <v>470</v>
      </c>
      <c r="G286" s="19" t="s">
        <v>20</v>
      </c>
      <c r="H286" s="19" t="s">
        <v>9</v>
      </c>
      <c r="I286" s="20">
        <v>1</v>
      </c>
      <c r="J286" s="19">
        <v>0</v>
      </c>
      <c r="K286" s="19" t="s">
        <v>55</v>
      </c>
      <c r="L286" s="19" t="s">
        <v>61</v>
      </c>
    </row>
    <row r="287" spans="1:13" s="19" customFormat="1" x14ac:dyDescent="0.2">
      <c r="A287" s="19" t="s">
        <v>388</v>
      </c>
      <c r="B287" s="19" t="s">
        <v>87</v>
      </c>
      <c r="D287" s="19">
        <v>22</v>
      </c>
      <c r="E287" s="19" t="s">
        <v>465</v>
      </c>
      <c r="F287" s="19" t="s">
        <v>470</v>
      </c>
      <c r="G287" s="19" t="s">
        <v>13</v>
      </c>
      <c r="H287" s="19" t="s">
        <v>9</v>
      </c>
      <c r="I287" s="20">
        <v>1</v>
      </c>
      <c r="J287" s="19">
        <v>1</v>
      </c>
      <c r="K287" s="19" t="s">
        <v>10</v>
      </c>
      <c r="L287" s="19" t="s">
        <v>60</v>
      </c>
      <c r="M287" s="19" t="s">
        <v>124</v>
      </c>
    </row>
    <row r="288" spans="1:13" s="19" customFormat="1" x14ac:dyDescent="0.2">
      <c r="A288" s="19" t="s">
        <v>386</v>
      </c>
      <c r="B288" s="19" t="s">
        <v>387</v>
      </c>
      <c r="D288" s="19">
        <v>22</v>
      </c>
      <c r="E288" s="19" t="s">
        <v>465</v>
      </c>
      <c r="F288" s="19" t="s">
        <v>470</v>
      </c>
      <c r="G288" s="19" t="s">
        <v>8</v>
      </c>
      <c r="H288" s="19" t="s">
        <v>9</v>
      </c>
      <c r="I288" s="20">
        <v>1</v>
      </c>
      <c r="J288" s="19">
        <v>1</v>
      </c>
      <c r="K288" s="19" t="s">
        <v>66</v>
      </c>
      <c r="L288" s="19" t="s">
        <v>60</v>
      </c>
      <c r="M288" s="19" t="s">
        <v>151</v>
      </c>
    </row>
    <row r="289" spans="1:13" s="19" customFormat="1" x14ac:dyDescent="0.2">
      <c r="A289" s="19" t="s">
        <v>405</v>
      </c>
      <c r="B289" s="19" t="s">
        <v>113</v>
      </c>
      <c r="D289" s="19">
        <v>23</v>
      </c>
      <c r="E289" s="19" t="s">
        <v>465</v>
      </c>
      <c r="F289" s="19" t="s">
        <v>470</v>
      </c>
      <c r="G289" s="19" t="s">
        <v>34</v>
      </c>
      <c r="H289" s="19" t="s">
        <v>9</v>
      </c>
      <c r="I289" s="21">
        <v>1</v>
      </c>
      <c r="J289" s="19">
        <v>3</v>
      </c>
      <c r="K289" s="19" t="s">
        <v>66</v>
      </c>
      <c r="L289" s="19" t="s">
        <v>60</v>
      </c>
      <c r="M289" s="19" t="s">
        <v>351</v>
      </c>
    </row>
    <row r="290" spans="1:13" s="19" customFormat="1" x14ac:dyDescent="0.2">
      <c r="A290" s="19" t="s">
        <v>442</v>
      </c>
      <c r="B290" s="19" t="s">
        <v>183</v>
      </c>
      <c r="D290" s="19">
        <v>29</v>
      </c>
      <c r="E290" s="19" t="s">
        <v>465</v>
      </c>
      <c r="F290" s="19" t="s">
        <v>470</v>
      </c>
      <c r="G290" s="19" t="s">
        <v>13</v>
      </c>
      <c r="H290" s="19" t="s">
        <v>9</v>
      </c>
      <c r="I290" s="21">
        <v>1</v>
      </c>
      <c r="J290" s="19">
        <v>0</v>
      </c>
      <c r="K290" s="19" t="s">
        <v>66</v>
      </c>
      <c r="L290" s="19" t="s">
        <v>56</v>
      </c>
      <c r="M290" s="19" t="s">
        <v>351</v>
      </c>
    </row>
    <row r="291" spans="1:13" s="19" customFormat="1" x14ac:dyDescent="0.2">
      <c r="A291" s="19" t="s">
        <v>449</v>
      </c>
      <c r="B291" s="19" t="s">
        <v>90</v>
      </c>
      <c r="D291" s="19">
        <v>29</v>
      </c>
      <c r="E291" s="19" t="s">
        <v>465</v>
      </c>
      <c r="F291" s="19" t="s">
        <v>470</v>
      </c>
      <c r="G291" s="19" t="s">
        <v>8</v>
      </c>
      <c r="H291" s="19" t="s">
        <v>9</v>
      </c>
      <c r="I291" s="21">
        <v>1</v>
      </c>
      <c r="J291" s="19">
        <v>3</v>
      </c>
      <c r="K291" s="19" t="s">
        <v>10</v>
      </c>
      <c r="L291" s="19" t="s">
        <v>60</v>
      </c>
      <c r="M291" s="19" t="s">
        <v>124</v>
      </c>
    </row>
    <row r="292" spans="1:13" s="19" customFormat="1" x14ac:dyDescent="0.2">
      <c r="A292" s="19" t="s">
        <v>457</v>
      </c>
      <c r="B292" s="19" t="s">
        <v>81</v>
      </c>
      <c r="C292" s="19" t="str">
        <f t="shared" ref="C292:C335" si="4">D292&amp;G292</f>
        <v>30Q</v>
      </c>
      <c r="D292" s="19">
        <v>30</v>
      </c>
      <c r="E292" s="19" t="s">
        <v>465</v>
      </c>
      <c r="F292" s="19" t="s">
        <v>470</v>
      </c>
      <c r="G292" s="19" t="s">
        <v>35</v>
      </c>
      <c r="H292" s="19" t="s">
        <v>9</v>
      </c>
      <c r="I292" s="20">
        <v>1</v>
      </c>
      <c r="J292" s="19">
        <v>0</v>
      </c>
      <c r="K292" s="19" t="s">
        <v>66</v>
      </c>
      <c r="L292" s="19" t="s">
        <v>56</v>
      </c>
      <c r="M292" s="19" t="s">
        <v>446</v>
      </c>
    </row>
    <row r="293" spans="1:13" s="19" customFormat="1" x14ac:dyDescent="0.2">
      <c r="A293" s="19" t="s">
        <v>455</v>
      </c>
      <c r="C293" s="19" t="str">
        <f t="shared" si="4"/>
        <v>30H</v>
      </c>
      <c r="D293" s="19">
        <v>30</v>
      </c>
      <c r="E293" s="19" t="s">
        <v>465</v>
      </c>
      <c r="F293" s="19" t="s">
        <v>470</v>
      </c>
      <c r="G293" s="19" t="s">
        <v>24</v>
      </c>
      <c r="H293" s="19" t="s">
        <v>9</v>
      </c>
      <c r="I293" s="21">
        <v>1</v>
      </c>
      <c r="J293" s="19">
        <v>1</v>
      </c>
      <c r="K293" s="19" t="s">
        <v>10</v>
      </c>
      <c r="L293" s="19" t="s">
        <v>447</v>
      </c>
    </row>
    <row r="294" spans="1:13" s="19" customFormat="1" x14ac:dyDescent="0.2">
      <c r="A294" s="19" t="s">
        <v>455</v>
      </c>
      <c r="C294" s="19" t="str">
        <f t="shared" si="4"/>
        <v>30I</v>
      </c>
      <c r="D294" s="19">
        <v>30</v>
      </c>
      <c r="E294" s="19" t="s">
        <v>465</v>
      </c>
      <c r="F294" s="19" t="s">
        <v>470</v>
      </c>
      <c r="G294" s="19" t="s">
        <v>25</v>
      </c>
      <c r="H294" s="19" t="s">
        <v>9</v>
      </c>
      <c r="I294" s="21">
        <v>1</v>
      </c>
      <c r="J294" s="19">
        <v>2</v>
      </c>
      <c r="K294" s="19" t="s">
        <v>66</v>
      </c>
      <c r="L294" s="19" t="s">
        <v>447</v>
      </c>
    </row>
    <row r="295" spans="1:13" s="19" customFormat="1" x14ac:dyDescent="0.2">
      <c r="A295" s="19" t="s">
        <v>455</v>
      </c>
      <c r="C295" s="19" t="str">
        <f t="shared" si="4"/>
        <v>30J</v>
      </c>
      <c r="D295" s="19">
        <v>30</v>
      </c>
      <c r="E295" s="19" t="s">
        <v>465</v>
      </c>
      <c r="F295" s="19" t="s">
        <v>470</v>
      </c>
      <c r="G295" s="19" t="s">
        <v>26</v>
      </c>
      <c r="H295" s="19" t="s">
        <v>9</v>
      </c>
      <c r="I295" s="21">
        <v>1</v>
      </c>
      <c r="J295" s="19">
        <v>4</v>
      </c>
      <c r="K295" s="19" t="s">
        <v>66</v>
      </c>
      <c r="L295" s="19" t="s">
        <v>447</v>
      </c>
    </row>
    <row r="296" spans="1:13" s="19" customFormat="1" x14ac:dyDescent="0.2">
      <c r="A296" s="19" t="s">
        <v>455</v>
      </c>
      <c r="C296" s="19" t="str">
        <f t="shared" si="4"/>
        <v>30G</v>
      </c>
      <c r="D296" s="19">
        <v>30</v>
      </c>
      <c r="E296" s="19" t="s">
        <v>465</v>
      </c>
      <c r="F296" s="19" t="s">
        <v>470</v>
      </c>
      <c r="G296" s="19" t="s">
        <v>23</v>
      </c>
      <c r="H296" s="19" t="s">
        <v>9</v>
      </c>
      <c r="I296" s="21">
        <v>1</v>
      </c>
      <c r="J296" s="19">
        <v>4</v>
      </c>
      <c r="K296" s="19" t="s">
        <v>10</v>
      </c>
      <c r="L296" s="19" t="s">
        <v>447</v>
      </c>
      <c r="M296" s="19" t="s">
        <v>445</v>
      </c>
    </row>
    <row r="297" spans="1:13" s="19" customFormat="1" x14ac:dyDescent="0.2">
      <c r="A297" s="19" t="s">
        <v>455</v>
      </c>
      <c r="C297" s="19" t="str">
        <f t="shared" si="4"/>
        <v>30K</v>
      </c>
      <c r="D297" s="19">
        <v>30</v>
      </c>
      <c r="E297" s="19" t="s">
        <v>465</v>
      </c>
      <c r="F297" s="19" t="s">
        <v>470</v>
      </c>
      <c r="G297" s="19" t="s">
        <v>27</v>
      </c>
      <c r="H297" s="19" t="s">
        <v>9</v>
      </c>
      <c r="I297" s="21">
        <v>1</v>
      </c>
      <c r="J297" s="19">
        <v>7</v>
      </c>
      <c r="K297" s="19" t="s">
        <v>66</v>
      </c>
      <c r="L297" s="19" t="s">
        <v>447</v>
      </c>
    </row>
    <row r="298" spans="1:13" s="19" customFormat="1" x14ac:dyDescent="0.2">
      <c r="A298" s="19" t="s">
        <v>455</v>
      </c>
      <c r="C298" s="19" t="str">
        <f t="shared" si="4"/>
        <v>30F</v>
      </c>
      <c r="D298" s="19">
        <v>30</v>
      </c>
      <c r="E298" s="19" t="s">
        <v>465</v>
      </c>
      <c r="F298" s="19" t="s">
        <v>470</v>
      </c>
      <c r="G298" s="19" t="s">
        <v>21</v>
      </c>
      <c r="H298" s="19" t="s">
        <v>9</v>
      </c>
      <c r="I298" s="21">
        <v>1</v>
      </c>
      <c r="J298" s="19">
        <v>7</v>
      </c>
      <c r="K298" s="19" t="s">
        <v>10</v>
      </c>
      <c r="L298" s="19" t="s">
        <v>447</v>
      </c>
    </row>
    <row r="299" spans="1:13" s="19" customFormat="1" x14ac:dyDescent="0.2">
      <c r="A299" s="19" t="s">
        <v>452</v>
      </c>
      <c r="B299" s="19" t="s">
        <v>87</v>
      </c>
      <c r="C299" s="19" t="str">
        <f t="shared" si="4"/>
        <v>30B</v>
      </c>
      <c r="D299" s="19">
        <v>30</v>
      </c>
      <c r="E299" s="19" t="s">
        <v>465</v>
      </c>
      <c r="F299" s="19" t="s">
        <v>470</v>
      </c>
      <c r="G299" s="19" t="s">
        <v>13</v>
      </c>
      <c r="H299" s="19" t="s">
        <v>9</v>
      </c>
      <c r="I299" s="21">
        <v>1</v>
      </c>
      <c r="J299" s="19">
        <v>0</v>
      </c>
      <c r="K299" s="19" t="s">
        <v>64</v>
      </c>
      <c r="L299" s="19" t="s">
        <v>56</v>
      </c>
      <c r="M299" s="19" t="s">
        <v>444</v>
      </c>
    </row>
    <row r="300" spans="1:13" s="19" customFormat="1" x14ac:dyDescent="0.2">
      <c r="A300" s="19" t="s">
        <v>453</v>
      </c>
      <c r="B300" s="19" t="s">
        <v>97</v>
      </c>
      <c r="C300" s="19" t="str">
        <f t="shared" si="4"/>
        <v>30C</v>
      </c>
      <c r="D300" s="19">
        <v>30</v>
      </c>
      <c r="E300" s="19" t="s">
        <v>465</v>
      </c>
      <c r="F300" s="19" t="s">
        <v>470</v>
      </c>
      <c r="G300" s="19" t="s">
        <v>18</v>
      </c>
      <c r="H300" s="19" t="s">
        <v>9</v>
      </c>
      <c r="I300" s="21">
        <v>1</v>
      </c>
      <c r="J300" s="19">
        <v>0</v>
      </c>
      <c r="K300" s="19" t="s">
        <v>10</v>
      </c>
      <c r="L300" s="19" t="s">
        <v>60</v>
      </c>
      <c r="M300" s="19" t="s">
        <v>124</v>
      </c>
    </row>
    <row r="301" spans="1:13" s="19" customFormat="1" x14ac:dyDescent="0.2">
      <c r="A301" s="19" t="s">
        <v>458</v>
      </c>
      <c r="B301" s="19" t="s">
        <v>74</v>
      </c>
      <c r="C301" s="19" t="str">
        <f t="shared" si="4"/>
        <v>30R</v>
      </c>
      <c r="D301" s="19">
        <v>30</v>
      </c>
      <c r="E301" s="19" t="s">
        <v>465</v>
      </c>
      <c r="F301" s="19" t="s">
        <v>470</v>
      </c>
      <c r="G301" s="19" t="s">
        <v>36</v>
      </c>
      <c r="H301" s="19" t="s">
        <v>9</v>
      </c>
      <c r="I301" s="20">
        <v>1</v>
      </c>
      <c r="J301" s="19">
        <v>0</v>
      </c>
      <c r="K301" s="19" t="s">
        <v>10</v>
      </c>
      <c r="L301" s="19" t="s">
        <v>447</v>
      </c>
    </row>
    <row r="302" spans="1:13" s="19" customFormat="1" x14ac:dyDescent="0.2">
      <c r="A302" s="19" t="s">
        <v>458</v>
      </c>
      <c r="B302" s="19" t="s">
        <v>79</v>
      </c>
      <c r="C302" s="19" t="str">
        <f t="shared" si="4"/>
        <v>30S</v>
      </c>
      <c r="D302" s="19">
        <v>30</v>
      </c>
      <c r="E302" s="19" t="s">
        <v>465</v>
      </c>
      <c r="F302" s="19" t="s">
        <v>470</v>
      </c>
      <c r="G302" s="19" t="s">
        <v>37</v>
      </c>
      <c r="H302" s="19" t="s">
        <v>9</v>
      </c>
      <c r="I302" s="20">
        <v>1</v>
      </c>
      <c r="J302" s="19">
        <v>1</v>
      </c>
      <c r="K302" s="19" t="s">
        <v>55</v>
      </c>
      <c r="L302" s="19" t="s">
        <v>447</v>
      </c>
    </row>
    <row r="303" spans="1:13" s="19" customFormat="1" x14ac:dyDescent="0.2">
      <c r="A303" s="19" t="s">
        <v>459</v>
      </c>
      <c r="B303" s="19" t="s">
        <v>90</v>
      </c>
      <c r="C303" s="19" t="str">
        <f t="shared" si="4"/>
        <v>30T</v>
      </c>
      <c r="D303" s="19">
        <v>30</v>
      </c>
      <c r="E303" s="19" t="s">
        <v>465</v>
      </c>
      <c r="F303" s="19" t="s">
        <v>470</v>
      </c>
      <c r="G303" s="19" t="s">
        <v>38</v>
      </c>
      <c r="H303" s="19" t="s">
        <v>9</v>
      </c>
      <c r="I303" s="20">
        <v>1</v>
      </c>
      <c r="J303" s="19">
        <v>1</v>
      </c>
      <c r="K303" s="19" t="s">
        <v>10</v>
      </c>
      <c r="L303" s="19" t="s">
        <v>60</v>
      </c>
      <c r="M303" s="19" t="s">
        <v>124</v>
      </c>
    </row>
    <row r="304" spans="1:13" s="19" customFormat="1" x14ac:dyDescent="0.2">
      <c r="A304" s="19" t="s">
        <v>460</v>
      </c>
      <c r="B304" s="19" t="s">
        <v>90</v>
      </c>
      <c r="C304" s="19" t="str">
        <f t="shared" si="4"/>
        <v>30U</v>
      </c>
      <c r="D304" s="19">
        <v>30</v>
      </c>
      <c r="E304" s="19" t="s">
        <v>465</v>
      </c>
      <c r="F304" s="19" t="s">
        <v>470</v>
      </c>
      <c r="G304" s="19" t="s">
        <v>39</v>
      </c>
      <c r="H304" s="19" t="s">
        <v>9</v>
      </c>
      <c r="I304" s="20">
        <v>1</v>
      </c>
      <c r="J304" s="19">
        <v>4</v>
      </c>
      <c r="K304" s="19" t="s">
        <v>10</v>
      </c>
      <c r="L304" s="19" t="s">
        <v>60</v>
      </c>
      <c r="M304" s="19" t="s">
        <v>124</v>
      </c>
    </row>
    <row r="305" spans="1:13" s="19" customFormat="1" x14ac:dyDescent="0.2">
      <c r="A305" s="19" t="s">
        <v>120</v>
      </c>
      <c r="B305" s="19" t="s">
        <v>74</v>
      </c>
      <c r="C305" s="19" t="str">
        <f t="shared" si="4"/>
        <v>5N</v>
      </c>
      <c r="D305" s="19">
        <v>5</v>
      </c>
      <c r="E305" s="19" t="s">
        <v>467</v>
      </c>
      <c r="F305" s="19" t="s">
        <v>470</v>
      </c>
      <c r="G305" s="19" t="s">
        <v>32</v>
      </c>
      <c r="H305" s="19" t="s">
        <v>9</v>
      </c>
      <c r="I305" s="20">
        <v>1</v>
      </c>
      <c r="J305" s="19">
        <v>3</v>
      </c>
      <c r="K305" s="19" t="s">
        <v>57</v>
      </c>
      <c r="L305" s="19" t="s">
        <v>61</v>
      </c>
      <c r="M305" s="19" t="s">
        <v>110</v>
      </c>
    </row>
    <row r="306" spans="1:13" s="19" customFormat="1" x14ac:dyDescent="0.2">
      <c r="A306" s="19" t="s">
        <v>115</v>
      </c>
      <c r="B306" s="19" t="s">
        <v>87</v>
      </c>
      <c r="C306" s="19" t="str">
        <f t="shared" si="4"/>
        <v>5G</v>
      </c>
      <c r="D306" s="19">
        <v>5</v>
      </c>
      <c r="E306" s="19" t="s">
        <v>467</v>
      </c>
      <c r="F306" s="19" t="s">
        <v>470</v>
      </c>
      <c r="G306" s="19" t="s">
        <v>23</v>
      </c>
      <c r="H306" s="19" t="s">
        <v>9</v>
      </c>
      <c r="I306" s="20">
        <v>1</v>
      </c>
      <c r="J306" s="19">
        <v>7</v>
      </c>
      <c r="K306" s="19" t="s">
        <v>55</v>
      </c>
      <c r="L306" s="19" t="s">
        <v>447</v>
      </c>
    </row>
    <row r="307" spans="1:13" s="19" customFormat="1" x14ac:dyDescent="0.2">
      <c r="A307" s="19" t="s">
        <v>152</v>
      </c>
      <c r="B307" s="19" t="s">
        <v>74</v>
      </c>
      <c r="C307" s="19" t="str">
        <f t="shared" si="4"/>
        <v>5D</v>
      </c>
      <c r="D307" s="19">
        <v>5</v>
      </c>
      <c r="E307" s="19" t="s">
        <v>467</v>
      </c>
      <c r="F307" s="19" t="s">
        <v>470</v>
      </c>
      <c r="G307" s="19" t="s">
        <v>20</v>
      </c>
      <c r="H307" s="19" t="s">
        <v>9</v>
      </c>
      <c r="I307" s="20">
        <v>2</v>
      </c>
      <c r="J307" s="19">
        <v>7</v>
      </c>
      <c r="K307" s="19" t="s">
        <v>104</v>
      </c>
      <c r="L307" s="19" t="s">
        <v>60</v>
      </c>
    </row>
    <row r="308" spans="1:13" s="19" customFormat="1" x14ac:dyDescent="0.2">
      <c r="A308" s="19" t="s">
        <v>121</v>
      </c>
      <c r="B308" s="19" t="s">
        <v>74</v>
      </c>
      <c r="C308" s="19" t="str">
        <f t="shared" si="4"/>
        <v>5O</v>
      </c>
      <c r="D308" s="19">
        <v>5</v>
      </c>
      <c r="E308" s="19" t="s">
        <v>467</v>
      </c>
      <c r="F308" s="19" t="s">
        <v>470</v>
      </c>
      <c r="G308" s="19" t="s">
        <v>33</v>
      </c>
      <c r="H308" s="19" t="s">
        <v>9</v>
      </c>
      <c r="I308" s="20">
        <v>1</v>
      </c>
      <c r="J308" s="19">
        <v>4</v>
      </c>
      <c r="K308" s="19" t="s">
        <v>66</v>
      </c>
      <c r="L308" s="19" t="s">
        <v>60</v>
      </c>
    </row>
    <row r="309" spans="1:13" s="19" customFormat="1" x14ac:dyDescent="0.2">
      <c r="A309" s="19" t="s">
        <v>309</v>
      </c>
      <c r="B309" s="19" t="s">
        <v>87</v>
      </c>
      <c r="C309" s="19" t="str">
        <f t="shared" si="4"/>
        <v>12F</v>
      </c>
      <c r="D309" s="19">
        <v>12</v>
      </c>
      <c r="E309" s="19" t="s">
        <v>467</v>
      </c>
      <c r="F309" s="19" t="s">
        <v>470</v>
      </c>
      <c r="G309" s="19" t="s">
        <v>21</v>
      </c>
      <c r="H309" s="19" t="s">
        <v>9</v>
      </c>
      <c r="I309" s="20">
        <v>1</v>
      </c>
      <c r="J309" s="19">
        <v>1</v>
      </c>
      <c r="K309" s="19" t="s">
        <v>10</v>
      </c>
      <c r="L309" s="19" t="s">
        <v>447</v>
      </c>
    </row>
    <row r="310" spans="1:13" s="19" customFormat="1" x14ac:dyDescent="0.2">
      <c r="A310" s="19" t="s">
        <v>319</v>
      </c>
      <c r="B310" s="19" t="s">
        <v>87</v>
      </c>
      <c r="C310" s="19" t="str">
        <f t="shared" si="4"/>
        <v>12V</v>
      </c>
      <c r="D310" s="19">
        <v>12</v>
      </c>
      <c r="E310" s="19" t="s">
        <v>467</v>
      </c>
      <c r="F310" s="19" t="s">
        <v>470</v>
      </c>
      <c r="G310" s="19" t="s">
        <v>40</v>
      </c>
      <c r="H310" s="19" t="s">
        <v>9</v>
      </c>
      <c r="I310" s="20">
        <v>1</v>
      </c>
      <c r="J310" s="19">
        <v>8</v>
      </c>
      <c r="K310" s="19" t="s">
        <v>10</v>
      </c>
      <c r="L310" s="19" t="s">
        <v>447</v>
      </c>
      <c r="M310" s="19" t="s">
        <v>295</v>
      </c>
    </row>
    <row r="311" spans="1:13" s="19" customFormat="1" x14ac:dyDescent="0.2">
      <c r="A311" s="19" t="s">
        <v>322</v>
      </c>
      <c r="B311" s="19" t="s">
        <v>90</v>
      </c>
      <c r="C311" s="19" t="str">
        <f t="shared" si="4"/>
        <v>12Y</v>
      </c>
      <c r="D311" s="19">
        <v>12</v>
      </c>
      <c r="E311" s="19" t="s">
        <v>467</v>
      </c>
      <c r="F311" s="19" t="s">
        <v>470</v>
      </c>
      <c r="G311" s="19" t="s">
        <v>43</v>
      </c>
      <c r="H311" s="19" t="s">
        <v>9</v>
      </c>
      <c r="I311" s="20">
        <v>2</v>
      </c>
      <c r="J311" s="19">
        <v>3</v>
      </c>
      <c r="K311" s="19" t="s">
        <v>10</v>
      </c>
      <c r="L311" s="19" t="s">
        <v>447</v>
      </c>
    </row>
    <row r="312" spans="1:13" s="19" customFormat="1" x14ac:dyDescent="0.2">
      <c r="A312" s="19" t="s">
        <v>327</v>
      </c>
      <c r="B312" s="19" t="s">
        <v>97</v>
      </c>
      <c r="C312" s="19" t="str">
        <f t="shared" si="4"/>
        <v>12MN</v>
      </c>
      <c r="D312" s="19">
        <v>12</v>
      </c>
      <c r="E312" s="19" t="s">
        <v>467</v>
      </c>
      <c r="F312" s="19" t="s">
        <v>470</v>
      </c>
      <c r="G312" s="19" t="s">
        <v>281</v>
      </c>
      <c r="H312" s="19" t="s">
        <v>9</v>
      </c>
      <c r="I312" s="20">
        <v>3</v>
      </c>
      <c r="J312" s="19">
        <v>7</v>
      </c>
      <c r="K312" s="19" t="s">
        <v>10</v>
      </c>
      <c r="L312" s="19" t="s">
        <v>447</v>
      </c>
    </row>
    <row r="313" spans="1:13" s="19" customFormat="1" x14ac:dyDescent="0.2">
      <c r="A313" s="19" t="s">
        <v>311</v>
      </c>
      <c r="B313" s="19" t="s">
        <v>74</v>
      </c>
      <c r="C313" s="19" t="str">
        <f t="shared" si="4"/>
        <v>12J</v>
      </c>
      <c r="D313" s="19">
        <v>12</v>
      </c>
      <c r="E313" s="19" t="s">
        <v>467</v>
      </c>
      <c r="F313" s="19" t="s">
        <v>470</v>
      </c>
      <c r="G313" s="19" t="s">
        <v>26</v>
      </c>
      <c r="H313" s="19" t="s">
        <v>9</v>
      </c>
      <c r="I313" s="20">
        <v>1</v>
      </c>
      <c r="J313" s="19">
        <v>1</v>
      </c>
      <c r="K313" s="19" t="s">
        <v>10</v>
      </c>
      <c r="L313" s="19" t="s">
        <v>447</v>
      </c>
      <c r="M313" s="19" t="s">
        <v>289</v>
      </c>
    </row>
    <row r="314" spans="1:13" s="19" customFormat="1" x14ac:dyDescent="0.2">
      <c r="A314" s="19" t="s">
        <v>325</v>
      </c>
      <c r="B314" s="19" t="s">
        <v>74</v>
      </c>
      <c r="C314" s="19" t="str">
        <f t="shared" si="4"/>
        <v>12DD</v>
      </c>
      <c r="D314" s="19">
        <v>12</v>
      </c>
      <c r="E314" s="19" t="s">
        <v>467</v>
      </c>
      <c r="F314" s="19" t="s">
        <v>470</v>
      </c>
      <c r="G314" s="19" t="s">
        <v>276</v>
      </c>
      <c r="H314" s="19" t="s">
        <v>9</v>
      </c>
      <c r="I314" s="20">
        <v>1</v>
      </c>
      <c r="J314" s="19">
        <v>2</v>
      </c>
      <c r="K314" s="19" t="s">
        <v>10</v>
      </c>
      <c r="L314" s="19" t="s">
        <v>447</v>
      </c>
      <c r="M314" s="19" t="s">
        <v>294</v>
      </c>
    </row>
    <row r="315" spans="1:13" s="19" customFormat="1" x14ac:dyDescent="0.2">
      <c r="A315" s="19" t="s">
        <v>325</v>
      </c>
      <c r="B315" s="19" t="s">
        <v>74</v>
      </c>
      <c r="C315" s="19" t="str">
        <f t="shared" si="4"/>
        <v>12CC</v>
      </c>
      <c r="D315" s="19">
        <v>12</v>
      </c>
      <c r="E315" s="19" t="s">
        <v>467</v>
      </c>
      <c r="F315" s="19" t="s">
        <v>470</v>
      </c>
      <c r="G315" s="19" t="s">
        <v>275</v>
      </c>
      <c r="H315" s="19" t="s">
        <v>9</v>
      </c>
      <c r="I315" s="20">
        <v>2</v>
      </c>
      <c r="J315" s="19">
        <v>7</v>
      </c>
      <c r="K315" s="19" t="s">
        <v>10</v>
      </c>
      <c r="L315" s="19" t="s">
        <v>447</v>
      </c>
      <c r="M315" s="19" t="s">
        <v>294</v>
      </c>
    </row>
    <row r="316" spans="1:13" s="19" customFormat="1" x14ac:dyDescent="0.2">
      <c r="A316" s="19" t="s">
        <v>329</v>
      </c>
      <c r="B316" s="19" t="s">
        <v>79</v>
      </c>
      <c r="C316" s="19" t="str">
        <f t="shared" si="4"/>
        <v>12S</v>
      </c>
      <c r="D316" s="19">
        <v>12</v>
      </c>
      <c r="E316" s="19" t="s">
        <v>467</v>
      </c>
      <c r="F316" s="19" t="s">
        <v>470</v>
      </c>
      <c r="G316" s="19" t="s">
        <v>37</v>
      </c>
      <c r="H316" s="19" t="s">
        <v>9</v>
      </c>
      <c r="I316" s="20">
        <v>1</v>
      </c>
      <c r="J316" s="19">
        <v>0</v>
      </c>
      <c r="K316" s="19" t="s">
        <v>55</v>
      </c>
      <c r="L316" s="19" t="s">
        <v>447</v>
      </c>
      <c r="M316" s="19" t="s">
        <v>293</v>
      </c>
    </row>
    <row r="317" spans="1:13" s="19" customFormat="1" x14ac:dyDescent="0.2">
      <c r="A317" s="19" t="s">
        <v>374</v>
      </c>
      <c r="B317" s="19" t="s">
        <v>79</v>
      </c>
      <c r="C317" s="19" t="str">
        <f t="shared" si="4"/>
        <v>19H</v>
      </c>
      <c r="D317" s="19">
        <v>19</v>
      </c>
      <c r="E317" s="19" t="s">
        <v>467</v>
      </c>
      <c r="F317" s="19" t="s">
        <v>470</v>
      </c>
      <c r="G317" s="19" t="s">
        <v>24</v>
      </c>
      <c r="H317" s="19" t="s">
        <v>9</v>
      </c>
      <c r="I317" s="20">
        <v>8</v>
      </c>
      <c r="J317" s="19">
        <v>29</v>
      </c>
      <c r="K317" s="19" t="s">
        <v>10</v>
      </c>
      <c r="L317" s="19" t="s">
        <v>60</v>
      </c>
    </row>
    <row r="318" spans="1:13" s="19" customFormat="1" x14ac:dyDescent="0.2">
      <c r="A318" s="19" t="s">
        <v>380</v>
      </c>
      <c r="B318" s="19" t="s">
        <v>90</v>
      </c>
      <c r="C318" s="19" t="str">
        <f t="shared" si="4"/>
        <v>19Q</v>
      </c>
      <c r="D318" s="19">
        <v>19</v>
      </c>
      <c r="E318" s="19" t="s">
        <v>467</v>
      </c>
      <c r="F318" s="19" t="s">
        <v>470</v>
      </c>
      <c r="G318" s="19" t="s">
        <v>35</v>
      </c>
      <c r="H318" s="19" t="s">
        <v>9</v>
      </c>
      <c r="I318" s="20">
        <v>2</v>
      </c>
      <c r="J318" s="19">
        <v>8</v>
      </c>
      <c r="K318" s="19" t="s">
        <v>55</v>
      </c>
      <c r="L318" s="19" t="s">
        <v>447</v>
      </c>
    </row>
    <row r="319" spans="1:13" s="19" customFormat="1" x14ac:dyDescent="0.2">
      <c r="A319" s="19" t="s">
        <v>382</v>
      </c>
      <c r="B319" s="19" t="s">
        <v>383</v>
      </c>
      <c r="C319" s="19" t="str">
        <f t="shared" si="4"/>
        <v>19S</v>
      </c>
      <c r="D319" s="19">
        <v>19</v>
      </c>
      <c r="E319" s="19" t="s">
        <v>467</v>
      </c>
      <c r="F319" s="19" t="s">
        <v>470</v>
      </c>
      <c r="G319" s="19" t="s">
        <v>37</v>
      </c>
      <c r="H319" s="19" t="s">
        <v>9</v>
      </c>
      <c r="I319" s="20">
        <v>1</v>
      </c>
      <c r="J319" s="19">
        <v>4</v>
      </c>
      <c r="K319" s="19" t="s">
        <v>66</v>
      </c>
      <c r="L319" s="19" t="s">
        <v>56</v>
      </c>
    </row>
    <row r="320" spans="1:13" s="19" customFormat="1" x14ac:dyDescent="0.2">
      <c r="A320" s="19" t="s">
        <v>372</v>
      </c>
      <c r="B320" s="19" t="s">
        <v>113</v>
      </c>
      <c r="C320" s="19" t="str">
        <f t="shared" si="4"/>
        <v>19E</v>
      </c>
      <c r="D320" s="19">
        <v>19</v>
      </c>
      <c r="E320" s="19" t="s">
        <v>467</v>
      </c>
      <c r="F320" s="19" t="s">
        <v>470</v>
      </c>
      <c r="G320" s="19" t="s">
        <v>102</v>
      </c>
      <c r="H320" s="19" t="s">
        <v>9</v>
      </c>
      <c r="I320" s="20">
        <v>1</v>
      </c>
      <c r="J320" s="19">
        <v>0</v>
      </c>
      <c r="K320" s="19" t="s">
        <v>10</v>
      </c>
      <c r="L320" s="19" t="s">
        <v>56</v>
      </c>
    </row>
    <row r="321" spans="1:13" s="19" customFormat="1" x14ac:dyDescent="0.2">
      <c r="A321" s="19" t="s">
        <v>381</v>
      </c>
      <c r="B321" s="19" t="s">
        <v>90</v>
      </c>
      <c r="C321" s="19" t="str">
        <f t="shared" si="4"/>
        <v>19R</v>
      </c>
      <c r="D321" s="19">
        <v>19</v>
      </c>
      <c r="E321" s="19" t="s">
        <v>467</v>
      </c>
      <c r="F321" s="19" t="s">
        <v>470</v>
      </c>
      <c r="G321" s="19" t="s">
        <v>36</v>
      </c>
      <c r="H321" s="19" t="s">
        <v>9</v>
      </c>
      <c r="I321" s="20">
        <v>7</v>
      </c>
      <c r="J321" s="19">
        <v>0</v>
      </c>
      <c r="K321" s="19" t="s">
        <v>55</v>
      </c>
      <c r="L321" s="19" t="s">
        <v>447</v>
      </c>
    </row>
    <row r="322" spans="1:13" s="19" customFormat="1" x14ac:dyDescent="0.2">
      <c r="A322" s="19" t="s">
        <v>419</v>
      </c>
      <c r="B322" s="19" t="s">
        <v>74</v>
      </c>
      <c r="C322" s="19" t="str">
        <f t="shared" si="4"/>
        <v>26A</v>
      </c>
      <c r="D322" s="19">
        <v>26</v>
      </c>
      <c r="E322" s="19" t="s">
        <v>467</v>
      </c>
      <c r="F322" s="19" t="s">
        <v>470</v>
      </c>
      <c r="G322" s="19" t="s">
        <v>8</v>
      </c>
      <c r="H322" s="19" t="s">
        <v>9</v>
      </c>
      <c r="I322" s="21">
        <v>1</v>
      </c>
      <c r="J322" s="19">
        <v>0</v>
      </c>
      <c r="K322" s="19" t="s">
        <v>22</v>
      </c>
      <c r="L322" s="19" t="s">
        <v>15</v>
      </c>
      <c r="M322" s="19" t="s">
        <v>415</v>
      </c>
    </row>
    <row r="323" spans="1:13" s="19" customFormat="1" x14ac:dyDescent="0.2">
      <c r="A323" s="19" t="s">
        <v>429</v>
      </c>
      <c r="B323" s="19" t="s">
        <v>90</v>
      </c>
      <c r="C323" s="19" t="str">
        <f t="shared" si="4"/>
        <v>27C</v>
      </c>
      <c r="D323" s="19">
        <v>27</v>
      </c>
      <c r="E323" s="19" t="s">
        <v>467</v>
      </c>
      <c r="F323" s="19" t="s">
        <v>470</v>
      </c>
      <c r="G323" s="19" t="s">
        <v>18</v>
      </c>
      <c r="H323" s="19" t="s">
        <v>9</v>
      </c>
      <c r="I323" s="21">
        <v>1</v>
      </c>
      <c r="J323" s="19">
        <v>0</v>
      </c>
      <c r="K323" s="19" t="s">
        <v>66</v>
      </c>
      <c r="L323" s="19" t="s">
        <v>447</v>
      </c>
      <c r="M323" s="19" t="s">
        <v>420</v>
      </c>
    </row>
    <row r="324" spans="1:13" s="19" customFormat="1" x14ac:dyDescent="0.2">
      <c r="A324" s="19" t="s">
        <v>429</v>
      </c>
      <c r="B324" s="19" t="s">
        <v>74</v>
      </c>
      <c r="C324" s="19" t="str">
        <f t="shared" si="4"/>
        <v>27B</v>
      </c>
      <c r="D324" s="19">
        <v>27</v>
      </c>
      <c r="E324" s="19" t="s">
        <v>467</v>
      </c>
      <c r="F324" s="19" t="s">
        <v>470</v>
      </c>
      <c r="G324" s="19" t="s">
        <v>13</v>
      </c>
      <c r="H324" s="19" t="s">
        <v>9</v>
      </c>
      <c r="I324" s="21">
        <v>1</v>
      </c>
      <c r="J324" s="19">
        <v>0</v>
      </c>
      <c r="K324" s="19" t="s">
        <v>66</v>
      </c>
      <c r="L324" s="19" t="s">
        <v>60</v>
      </c>
    </row>
    <row r="325" spans="1:13" s="19" customFormat="1" x14ac:dyDescent="0.2">
      <c r="A325" s="19" t="s">
        <v>430</v>
      </c>
      <c r="B325" s="19" t="s">
        <v>81</v>
      </c>
      <c r="C325" s="19" t="str">
        <f t="shared" si="4"/>
        <v>27D</v>
      </c>
      <c r="D325" s="19">
        <v>27</v>
      </c>
      <c r="E325" s="19" t="s">
        <v>467</v>
      </c>
      <c r="F325" s="19" t="s">
        <v>470</v>
      </c>
      <c r="G325" s="19" t="s">
        <v>20</v>
      </c>
      <c r="H325" s="19" t="s">
        <v>9</v>
      </c>
      <c r="I325" s="21">
        <v>1</v>
      </c>
      <c r="J325" s="19">
        <v>0</v>
      </c>
      <c r="K325" s="19" t="s">
        <v>10</v>
      </c>
      <c r="L325" s="19" t="s">
        <v>60</v>
      </c>
    </row>
    <row r="326" spans="1:13" s="19" customFormat="1" x14ac:dyDescent="0.2">
      <c r="A326" s="19" t="s">
        <v>431</v>
      </c>
      <c r="C326" s="19" t="str">
        <f t="shared" si="4"/>
        <v>27A</v>
      </c>
      <c r="D326" s="19">
        <v>27</v>
      </c>
      <c r="E326" s="19" t="s">
        <v>467</v>
      </c>
      <c r="F326" s="19" t="s">
        <v>470</v>
      </c>
      <c r="G326" s="19" t="s">
        <v>8</v>
      </c>
      <c r="H326" s="19" t="s">
        <v>9</v>
      </c>
      <c r="I326" s="21">
        <v>2</v>
      </c>
      <c r="J326" s="19">
        <v>12</v>
      </c>
      <c r="K326" s="19" t="s">
        <v>10</v>
      </c>
      <c r="L326" s="19" t="s">
        <v>447</v>
      </c>
    </row>
    <row r="327" spans="1:13" s="19" customFormat="1" x14ac:dyDescent="0.2">
      <c r="A327" s="19" t="s">
        <v>433</v>
      </c>
      <c r="B327" s="19" t="s">
        <v>97</v>
      </c>
      <c r="C327" s="19" t="str">
        <f t="shared" si="4"/>
        <v>27AI</v>
      </c>
      <c r="D327" s="19">
        <v>27</v>
      </c>
      <c r="E327" s="19" t="s">
        <v>467</v>
      </c>
      <c r="F327" s="19" t="s">
        <v>470</v>
      </c>
      <c r="G327" s="19" t="s">
        <v>53</v>
      </c>
      <c r="H327" s="19" t="s">
        <v>9</v>
      </c>
      <c r="I327" s="21">
        <v>1</v>
      </c>
      <c r="J327" s="19">
        <v>0</v>
      </c>
      <c r="K327" s="19" t="s">
        <v>66</v>
      </c>
      <c r="L327" s="19" t="s">
        <v>56</v>
      </c>
      <c r="M327" s="19" t="s">
        <v>333</v>
      </c>
    </row>
    <row r="328" spans="1:13" s="19" customFormat="1" x14ac:dyDescent="0.2">
      <c r="A328" s="19" t="s">
        <v>431</v>
      </c>
      <c r="C328" s="19" t="str">
        <f t="shared" si="4"/>
        <v>28BJ</v>
      </c>
      <c r="D328" s="19">
        <v>28</v>
      </c>
      <c r="E328" s="19" t="s">
        <v>467</v>
      </c>
      <c r="F328" s="19" t="s">
        <v>470</v>
      </c>
      <c r="G328" s="19" t="s">
        <v>203</v>
      </c>
      <c r="H328" s="19" t="s">
        <v>9</v>
      </c>
      <c r="I328" s="21">
        <v>2</v>
      </c>
      <c r="J328" s="19">
        <v>12</v>
      </c>
      <c r="K328" s="19" t="s">
        <v>10</v>
      </c>
      <c r="L328" s="19" t="s">
        <v>61</v>
      </c>
    </row>
    <row r="329" spans="1:13" s="19" customFormat="1" x14ac:dyDescent="0.2">
      <c r="A329" s="19" t="s">
        <v>431</v>
      </c>
      <c r="C329" s="19" t="str">
        <f t="shared" si="4"/>
        <v>28BL</v>
      </c>
      <c r="D329" s="19">
        <v>28</v>
      </c>
      <c r="E329" s="19" t="s">
        <v>467</v>
      </c>
      <c r="F329" s="19" t="s">
        <v>470</v>
      </c>
      <c r="G329" s="19" t="s">
        <v>205</v>
      </c>
      <c r="H329" s="19" t="s">
        <v>9</v>
      </c>
      <c r="I329" s="21">
        <v>2</v>
      </c>
      <c r="J329" s="19">
        <v>16</v>
      </c>
      <c r="K329" s="19" t="s">
        <v>10</v>
      </c>
      <c r="L329" s="19" t="s">
        <v>61</v>
      </c>
    </row>
    <row r="330" spans="1:13" s="19" customFormat="1" x14ac:dyDescent="0.2">
      <c r="A330" s="19" t="s">
        <v>431</v>
      </c>
      <c r="C330" s="19" t="str">
        <f t="shared" si="4"/>
        <v>28BK</v>
      </c>
      <c r="D330" s="19">
        <v>28</v>
      </c>
      <c r="E330" s="19" t="s">
        <v>467</v>
      </c>
      <c r="F330" s="19" t="s">
        <v>470</v>
      </c>
      <c r="G330" s="19" t="s">
        <v>204</v>
      </c>
      <c r="H330" s="19" t="s">
        <v>9</v>
      </c>
      <c r="I330" s="21">
        <v>2</v>
      </c>
      <c r="J330" s="19">
        <v>19</v>
      </c>
      <c r="K330" s="19" t="s">
        <v>10</v>
      </c>
      <c r="L330" s="19" t="s">
        <v>61</v>
      </c>
    </row>
    <row r="331" spans="1:13" s="19" customFormat="1" x14ac:dyDescent="0.2">
      <c r="A331" s="19" t="s">
        <v>431</v>
      </c>
      <c r="C331" s="19" t="str">
        <f t="shared" si="4"/>
        <v>28BI</v>
      </c>
      <c r="D331" s="19">
        <v>28</v>
      </c>
      <c r="E331" s="19" t="s">
        <v>467</v>
      </c>
      <c r="F331" s="19" t="s">
        <v>470</v>
      </c>
      <c r="G331" s="19" t="s">
        <v>202</v>
      </c>
      <c r="H331" s="19" t="s">
        <v>9</v>
      </c>
      <c r="I331" s="21">
        <v>2</v>
      </c>
      <c r="J331" s="19">
        <v>27</v>
      </c>
      <c r="K331" s="19" t="s">
        <v>10</v>
      </c>
      <c r="L331" s="19" t="s">
        <v>61</v>
      </c>
    </row>
    <row r="332" spans="1:13" s="19" customFormat="1" x14ac:dyDescent="0.2">
      <c r="A332" s="19" t="s">
        <v>431</v>
      </c>
      <c r="C332" s="19" t="str">
        <f t="shared" si="4"/>
        <v>34A</v>
      </c>
      <c r="D332" s="19">
        <v>34</v>
      </c>
      <c r="E332" s="19" t="s">
        <v>467</v>
      </c>
      <c r="F332" s="19" t="s">
        <v>470</v>
      </c>
      <c r="G332" s="19" t="s">
        <v>8</v>
      </c>
      <c r="H332" s="19" t="s">
        <v>9</v>
      </c>
      <c r="I332" s="20">
        <v>2</v>
      </c>
      <c r="J332" s="19">
        <v>9</v>
      </c>
      <c r="K332" s="19" t="s">
        <v>10</v>
      </c>
      <c r="L332" s="19" t="s">
        <v>447</v>
      </c>
    </row>
    <row r="333" spans="1:13" s="19" customFormat="1" x14ac:dyDescent="0.2">
      <c r="A333" s="19" t="s">
        <v>431</v>
      </c>
      <c r="C333" s="19" t="str">
        <f t="shared" si="4"/>
        <v>34B</v>
      </c>
      <c r="D333" s="19">
        <v>34</v>
      </c>
      <c r="E333" s="19" t="s">
        <v>467</v>
      </c>
      <c r="F333" s="19" t="s">
        <v>470</v>
      </c>
      <c r="G333" s="19" t="s">
        <v>13</v>
      </c>
      <c r="H333" s="19" t="s">
        <v>9</v>
      </c>
      <c r="I333" s="20">
        <v>2</v>
      </c>
      <c r="J333" s="19">
        <v>13</v>
      </c>
      <c r="K333" s="19" t="s">
        <v>10</v>
      </c>
      <c r="L333" s="19" t="s">
        <v>447</v>
      </c>
    </row>
    <row r="334" spans="1:13" s="19" customFormat="1" x14ac:dyDescent="0.2">
      <c r="A334" s="19" t="s">
        <v>431</v>
      </c>
      <c r="C334" s="19" t="str">
        <f t="shared" si="4"/>
        <v>35A</v>
      </c>
      <c r="D334" s="19">
        <v>35</v>
      </c>
      <c r="E334" s="19" t="s">
        <v>467</v>
      </c>
      <c r="F334" s="19" t="s">
        <v>470</v>
      </c>
      <c r="G334" s="19" t="s">
        <v>8</v>
      </c>
      <c r="H334" s="19" t="s">
        <v>9</v>
      </c>
      <c r="I334" s="20">
        <v>1</v>
      </c>
      <c r="J334" s="19">
        <v>6</v>
      </c>
      <c r="K334" s="19" t="s">
        <v>10</v>
      </c>
      <c r="L334" s="19" t="s">
        <v>56</v>
      </c>
    </row>
    <row r="335" spans="1:13" s="19" customFormat="1" x14ac:dyDescent="0.2">
      <c r="A335" s="19" t="s">
        <v>431</v>
      </c>
      <c r="C335" s="19" t="str">
        <f t="shared" si="4"/>
        <v>35B</v>
      </c>
      <c r="D335" s="19">
        <v>35</v>
      </c>
      <c r="E335" s="19" t="s">
        <v>467</v>
      </c>
      <c r="F335" s="19" t="s">
        <v>470</v>
      </c>
      <c r="G335" s="19" t="s">
        <v>13</v>
      </c>
      <c r="H335" s="19" t="s">
        <v>9</v>
      </c>
      <c r="I335" s="20">
        <v>2</v>
      </c>
      <c r="J335" s="19">
        <v>10</v>
      </c>
      <c r="K335" s="19" t="s">
        <v>10</v>
      </c>
      <c r="L335" s="19" t="s">
        <v>447</v>
      </c>
    </row>
    <row r="336" spans="1:13" s="19" customFormat="1" x14ac:dyDescent="0.2">
      <c r="A336" s="19" t="s">
        <v>235</v>
      </c>
      <c r="B336" s="19" t="s">
        <v>87</v>
      </c>
      <c r="D336" s="19">
        <v>11</v>
      </c>
      <c r="E336" s="19" t="s">
        <v>466</v>
      </c>
      <c r="F336" s="19" t="s">
        <v>470</v>
      </c>
      <c r="G336" s="19" t="s">
        <v>8</v>
      </c>
      <c r="H336" s="19" t="s">
        <v>9</v>
      </c>
      <c r="I336" s="21">
        <v>4</v>
      </c>
      <c r="J336" s="19">
        <v>7</v>
      </c>
      <c r="K336" s="19" t="s">
        <v>30</v>
      </c>
      <c r="L336" s="19" t="s">
        <v>447</v>
      </c>
      <c r="M336" s="22" t="s">
        <v>227</v>
      </c>
    </row>
    <row r="337" spans="1:13" s="19" customFormat="1" x14ac:dyDescent="0.2">
      <c r="A337" s="19" t="s">
        <v>98</v>
      </c>
      <c r="B337" s="19" t="s">
        <v>79</v>
      </c>
      <c r="D337" s="19">
        <v>4</v>
      </c>
      <c r="E337" s="19" t="s">
        <v>466</v>
      </c>
      <c r="F337" s="19" t="s">
        <v>470</v>
      </c>
      <c r="G337" s="19" t="s">
        <v>46</v>
      </c>
      <c r="H337" s="19" t="s">
        <v>9</v>
      </c>
      <c r="I337" s="21">
        <v>8</v>
      </c>
      <c r="J337" s="19">
        <v>19</v>
      </c>
      <c r="K337" s="19" t="s">
        <v>66</v>
      </c>
      <c r="L337" s="19" t="s">
        <v>61</v>
      </c>
      <c r="M337" s="19" t="s">
        <v>67</v>
      </c>
    </row>
    <row r="338" spans="1:13" s="19" customFormat="1" x14ac:dyDescent="0.2">
      <c r="A338" s="19" t="s">
        <v>375</v>
      </c>
      <c r="B338" s="19" t="s">
        <v>79</v>
      </c>
      <c r="C338" s="19" t="str">
        <f>D338&amp;G338</f>
        <v>19I</v>
      </c>
      <c r="D338" s="19">
        <v>19</v>
      </c>
      <c r="E338" s="19" t="s">
        <v>467</v>
      </c>
      <c r="F338" s="19" t="s">
        <v>470</v>
      </c>
      <c r="G338" s="19" t="s">
        <v>25</v>
      </c>
      <c r="H338" s="19" t="s">
        <v>9</v>
      </c>
      <c r="I338" s="21">
        <v>4</v>
      </c>
      <c r="J338" s="19">
        <v>65</v>
      </c>
      <c r="K338" s="19" t="s">
        <v>10</v>
      </c>
      <c r="L338" s="19" t="s">
        <v>60</v>
      </c>
    </row>
    <row r="339" spans="1:13" s="19" customFormat="1" x14ac:dyDescent="0.2">
      <c r="A339" s="19" t="s">
        <v>235</v>
      </c>
      <c r="B339" s="19" t="s">
        <v>87</v>
      </c>
      <c r="D339" s="19">
        <v>11</v>
      </c>
      <c r="E339" s="19" t="s">
        <v>466</v>
      </c>
      <c r="F339" s="19" t="s">
        <v>470</v>
      </c>
      <c r="G339" s="19" t="s">
        <v>8</v>
      </c>
      <c r="H339" s="19" t="s">
        <v>103</v>
      </c>
      <c r="I339" s="24">
        <v>56</v>
      </c>
      <c r="J339" s="19">
        <v>7</v>
      </c>
      <c r="K339" s="19" t="s">
        <v>30</v>
      </c>
      <c r="L339" s="19" t="s">
        <v>447</v>
      </c>
      <c r="M339" s="22" t="s">
        <v>227</v>
      </c>
    </row>
    <row r="340" spans="1:13" s="19" customFormat="1" x14ac:dyDescent="0.2">
      <c r="A340" s="19" t="s">
        <v>71</v>
      </c>
      <c r="B340" s="19" t="s">
        <v>77</v>
      </c>
      <c r="D340" s="19">
        <v>4</v>
      </c>
      <c r="E340" s="19" t="s">
        <v>466</v>
      </c>
      <c r="F340" s="19" t="s">
        <v>470</v>
      </c>
      <c r="G340" s="19" t="s">
        <v>23</v>
      </c>
      <c r="H340" s="19" t="s">
        <v>103</v>
      </c>
      <c r="I340" s="23">
        <v>6</v>
      </c>
      <c r="J340" s="19">
        <v>1</v>
      </c>
      <c r="K340" s="19" t="s">
        <v>10</v>
      </c>
      <c r="L340" s="19" t="s">
        <v>447</v>
      </c>
    </row>
    <row r="341" spans="1:13" s="19" customFormat="1" x14ac:dyDescent="0.2">
      <c r="A341" s="19" t="s">
        <v>98</v>
      </c>
      <c r="B341" s="19" t="s">
        <v>79</v>
      </c>
      <c r="D341" s="19">
        <v>4</v>
      </c>
      <c r="E341" s="19" t="s">
        <v>466</v>
      </c>
      <c r="F341" s="19" t="s">
        <v>470</v>
      </c>
      <c r="G341" s="19" t="s">
        <v>46</v>
      </c>
      <c r="H341" s="19" t="s">
        <v>103</v>
      </c>
      <c r="I341" s="24">
        <v>13</v>
      </c>
      <c r="J341" s="19">
        <v>19</v>
      </c>
      <c r="K341" s="19" t="s">
        <v>66</v>
      </c>
      <c r="L341" s="19" t="s">
        <v>61</v>
      </c>
      <c r="M341" s="19" t="s">
        <v>67</v>
      </c>
    </row>
    <row r="342" spans="1:13" s="19" customFormat="1" x14ac:dyDescent="0.2">
      <c r="A342" s="19" t="s">
        <v>89</v>
      </c>
      <c r="B342" s="19" t="s">
        <v>90</v>
      </c>
      <c r="D342" s="19">
        <v>4</v>
      </c>
      <c r="E342" s="19" t="s">
        <v>466</v>
      </c>
      <c r="F342" s="19" t="s">
        <v>470</v>
      </c>
      <c r="G342" s="19" t="s">
        <v>37</v>
      </c>
      <c r="H342" s="19" t="s">
        <v>103</v>
      </c>
      <c r="I342" s="23">
        <v>16</v>
      </c>
      <c r="J342" s="19">
        <v>8</v>
      </c>
      <c r="K342" s="19" t="s">
        <v>10</v>
      </c>
      <c r="L342" s="19" t="s">
        <v>60</v>
      </c>
      <c r="M342" s="19" t="s">
        <v>151</v>
      </c>
    </row>
    <row r="343" spans="1:13" s="19" customFormat="1" x14ac:dyDescent="0.2">
      <c r="A343" s="19" t="s">
        <v>270</v>
      </c>
      <c r="B343" s="19" t="s">
        <v>161</v>
      </c>
      <c r="D343" s="19">
        <v>11</v>
      </c>
      <c r="E343" s="19" t="s">
        <v>466</v>
      </c>
      <c r="F343" s="19" t="s">
        <v>470</v>
      </c>
      <c r="G343" s="19" t="s">
        <v>198</v>
      </c>
      <c r="H343" s="19" t="s">
        <v>103</v>
      </c>
      <c r="I343" s="23">
        <v>30</v>
      </c>
      <c r="J343" s="19">
        <v>0</v>
      </c>
      <c r="K343" s="19" t="s">
        <v>10</v>
      </c>
      <c r="L343" s="19" t="s">
        <v>447</v>
      </c>
      <c r="M343" s="19" t="s">
        <v>230</v>
      </c>
    </row>
    <row r="344" spans="1:13" s="19" customFormat="1" x14ac:dyDescent="0.2">
      <c r="A344" s="19" t="s">
        <v>251</v>
      </c>
      <c r="B344" s="19" t="s">
        <v>79</v>
      </c>
      <c r="D344" s="19">
        <v>11</v>
      </c>
      <c r="E344" s="19" t="s">
        <v>466</v>
      </c>
      <c r="F344" s="19" t="s">
        <v>470</v>
      </c>
      <c r="G344" s="19" t="s">
        <v>43</v>
      </c>
      <c r="H344" s="19" t="s">
        <v>103</v>
      </c>
      <c r="I344" s="23">
        <v>53</v>
      </c>
      <c r="J344" s="19">
        <v>5</v>
      </c>
      <c r="K344" s="19" t="s">
        <v>30</v>
      </c>
      <c r="L344" s="19" t="s">
        <v>447</v>
      </c>
      <c r="M344" s="19" t="s">
        <v>213</v>
      </c>
    </row>
    <row r="345" spans="1:13" s="19" customFormat="1" x14ac:dyDescent="0.2">
      <c r="A345" s="19" t="s">
        <v>265</v>
      </c>
      <c r="B345" s="19" t="s">
        <v>185</v>
      </c>
      <c r="D345" s="19">
        <v>11</v>
      </c>
      <c r="E345" s="19" t="s">
        <v>466</v>
      </c>
      <c r="F345" s="19" t="s">
        <v>470</v>
      </c>
      <c r="G345" s="19" t="s">
        <v>131</v>
      </c>
      <c r="H345" s="19" t="s">
        <v>103</v>
      </c>
      <c r="I345" s="23">
        <v>120</v>
      </c>
      <c r="J345" s="19">
        <v>5</v>
      </c>
      <c r="K345" s="19" t="s">
        <v>10</v>
      </c>
      <c r="L345" s="19" t="s">
        <v>60</v>
      </c>
    </row>
    <row r="346" spans="1:13" s="19" customFormat="1" x14ac:dyDescent="0.2">
      <c r="A346" s="19" t="s">
        <v>247</v>
      </c>
      <c r="B346" s="19" t="s">
        <v>90</v>
      </c>
      <c r="D346" s="19">
        <v>11</v>
      </c>
      <c r="E346" s="19" t="s">
        <v>466</v>
      </c>
      <c r="F346" s="19" t="s">
        <v>470</v>
      </c>
      <c r="G346" s="19" t="s">
        <v>39</v>
      </c>
      <c r="H346" s="19" t="s">
        <v>103</v>
      </c>
      <c r="I346" s="23">
        <v>12</v>
      </c>
      <c r="J346" s="19">
        <v>2</v>
      </c>
      <c r="K346" s="19" t="s">
        <v>10</v>
      </c>
      <c r="L346" s="19" t="s">
        <v>60</v>
      </c>
    </row>
    <row r="347" spans="1:13" s="19" customFormat="1" x14ac:dyDescent="0.2">
      <c r="A347" s="19" t="s">
        <v>248</v>
      </c>
      <c r="B347" s="19" t="s">
        <v>74</v>
      </c>
      <c r="D347" s="19">
        <v>11</v>
      </c>
      <c r="E347" s="19" t="s">
        <v>466</v>
      </c>
      <c r="F347" s="19" t="s">
        <v>470</v>
      </c>
      <c r="G347" s="19" t="s">
        <v>196</v>
      </c>
      <c r="H347" s="19" t="s">
        <v>103</v>
      </c>
      <c r="I347" s="23">
        <v>33</v>
      </c>
      <c r="J347" s="19">
        <v>3</v>
      </c>
      <c r="K347" s="19" t="s">
        <v>10</v>
      </c>
      <c r="L347" s="19" t="s">
        <v>60</v>
      </c>
      <c r="M347" s="19" t="s">
        <v>229</v>
      </c>
    </row>
    <row r="348" spans="1:13" s="19" customFormat="1" x14ac:dyDescent="0.2">
      <c r="A348" s="19" t="s">
        <v>248</v>
      </c>
      <c r="B348" s="19" t="s">
        <v>249</v>
      </c>
      <c r="D348" s="19">
        <v>11</v>
      </c>
      <c r="E348" s="19" t="s">
        <v>466</v>
      </c>
      <c r="F348" s="19" t="s">
        <v>470</v>
      </c>
      <c r="G348" s="19" t="s">
        <v>40</v>
      </c>
      <c r="H348" s="19" t="s">
        <v>103</v>
      </c>
      <c r="I348" s="23">
        <v>51</v>
      </c>
      <c r="J348" s="19">
        <v>36</v>
      </c>
      <c r="K348" s="19" t="s">
        <v>10</v>
      </c>
      <c r="L348" s="19" t="s">
        <v>60</v>
      </c>
    </row>
    <row r="349" spans="1:13" s="19" customFormat="1" x14ac:dyDescent="0.2">
      <c r="A349" s="19" t="s">
        <v>240</v>
      </c>
      <c r="B349" s="19" t="s">
        <v>81</v>
      </c>
      <c r="D349" s="19">
        <v>11</v>
      </c>
      <c r="E349" s="19" t="s">
        <v>466</v>
      </c>
      <c r="F349" s="19" t="s">
        <v>470</v>
      </c>
      <c r="G349" s="19" t="s">
        <v>26</v>
      </c>
      <c r="H349" s="19" t="s">
        <v>103</v>
      </c>
      <c r="I349" s="23">
        <v>45</v>
      </c>
      <c r="J349" s="19">
        <v>7</v>
      </c>
      <c r="K349" s="19" t="s">
        <v>10</v>
      </c>
      <c r="L349" s="19" t="s">
        <v>60</v>
      </c>
    </row>
    <row r="350" spans="1:13" s="19" customFormat="1" x14ac:dyDescent="0.2">
      <c r="A350" s="19" t="s">
        <v>239</v>
      </c>
      <c r="B350" s="19" t="s">
        <v>74</v>
      </c>
      <c r="D350" s="19">
        <v>11</v>
      </c>
      <c r="E350" s="19" t="s">
        <v>466</v>
      </c>
      <c r="F350" s="19" t="s">
        <v>470</v>
      </c>
      <c r="G350" s="19" t="s">
        <v>21</v>
      </c>
      <c r="H350" s="19" t="s">
        <v>103</v>
      </c>
      <c r="I350" s="23">
        <v>37</v>
      </c>
      <c r="J350" s="19">
        <v>5</v>
      </c>
      <c r="K350" s="19" t="s">
        <v>10</v>
      </c>
      <c r="L350" s="19" t="s">
        <v>60</v>
      </c>
    </row>
    <row r="351" spans="1:13" s="19" customFormat="1" x14ac:dyDescent="0.2">
      <c r="A351" s="19" t="s">
        <v>239</v>
      </c>
      <c r="B351" s="19" t="s">
        <v>87</v>
      </c>
      <c r="D351" s="19">
        <v>11</v>
      </c>
      <c r="E351" s="19" t="s">
        <v>466</v>
      </c>
      <c r="F351" s="19" t="s">
        <v>470</v>
      </c>
      <c r="G351" s="19" t="s">
        <v>49</v>
      </c>
      <c r="H351" s="19" t="s">
        <v>103</v>
      </c>
      <c r="I351" s="23">
        <v>49</v>
      </c>
      <c r="J351" s="19">
        <v>0</v>
      </c>
      <c r="K351" s="19" t="s">
        <v>10</v>
      </c>
      <c r="L351" s="19" t="s">
        <v>61</v>
      </c>
      <c r="M351" s="19" t="s">
        <v>217</v>
      </c>
    </row>
    <row r="352" spans="1:13" s="19" customFormat="1" x14ac:dyDescent="0.2">
      <c r="A352" s="19" t="s">
        <v>239</v>
      </c>
      <c r="B352" s="19" t="s">
        <v>87</v>
      </c>
      <c r="D352" s="19">
        <v>11</v>
      </c>
      <c r="E352" s="19" t="s">
        <v>466</v>
      </c>
      <c r="F352" s="19" t="s">
        <v>470</v>
      </c>
      <c r="G352" s="19" t="s">
        <v>44</v>
      </c>
      <c r="H352" s="19" t="s">
        <v>103</v>
      </c>
      <c r="I352" s="23">
        <v>64</v>
      </c>
      <c r="J352" s="19">
        <v>5</v>
      </c>
      <c r="K352" s="19" t="s">
        <v>10</v>
      </c>
      <c r="L352" s="19" t="s">
        <v>60</v>
      </c>
      <c r="M352" s="19" t="s">
        <v>273</v>
      </c>
    </row>
    <row r="353" spans="1:13" s="19" customFormat="1" x14ac:dyDescent="0.2">
      <c r="A353" s="19" t="s">
        <v>235</v>
      </c>
      <c r="B353" s="19" t="s">
        <v>87</v>
      </c>
      <c r="D353" s="19">
        <v>11</v>
      </c>
      <c r="E353" s="19" t="s">
        <v>466</v>
      </c>
      <c r="F353" s="19" t="s">
        <v>470</v>
      </c>
      <c r="G353" s="19" t="s">
        <v>189</v>
      </c>
      <c r="H353" s="19" t="s">
        <v>103</v>
      </c>
      <c r="I353" s="23">
        <v>28</v>
      </c>
      <c r="J353" s="19">
        <v>6</v>
      </c>
      <c r="K353" s="19" t="s">
        <v>10</v>
      </c>
      <c r="L353" s="19" t="s">
        <v>60</v>
      </c>
      <c r="M353" s="19" t="s">
        <v>226</v>
      </c>
    </row>
    <row r="354" spans="1:13" s="19" customFormat="1" x14ac:dyDescent="0.2">
      <c r="A354" s="19" t="s">
        <v>271</v>
      </c>
      <c r="B354" s="19" t="s">
        <v>79</v>
      </c>
      <c r="D354" s="19">
        <v>11</v>
      </c>
      <c r="E354" s="19" t="s">
        <v>466</v>
      </c>
      <c r="F354" s="19" t="s">
        <v>470</v>
      </c>
      <c r="G354" s="19" t="s">
        <v>197</v>
      </c>
      <c r="H354" s="19" t="s">
        <v>103</v>
      </c>
      <c r="I354" s="23">
        <v>89</v>
      </c>
      <c r="J354" s="19">
        <v>4</v>
      </c>
      <c r="K354" s="19" t="s">
        <v>10</v>
      </c>
      <c r="L354" s="19" t="s">
        <v>61</v>
      </c>
    </row>
    <row r="355" spans="1:13" s="19" customFormat="1" x14ac:dyDescent="0.2">
      <c r="A355" s="19" t="s">
        <v>158</v>
      </c>
      <c r="B355" s="19" t="s">
        <v>87</v>
      </c>
      <c r="D355" s="19">
        <v>11</v>
      </c>
      <c r="E355" s="19" t="s">
        <v>466</v>
      </c>
      <c r="F355" s="19" t="s">
        <v>470</v>
      </c>
      <c r="G355" s="19" t="s">
        <v>50</v>
      </c>
      <c r="H355" s="19" t="s">
        <v>103</v>
      </c>
      <c r="I355" s="23">
        <v>47</v>
      </c>
      <c r="J355" s="19">
        <v>0</v>
      </c>
      <c r="K355" s="19" t="s">
        <v>10</v>
      </c>
      <c r="L355" s="19" t="s">
        <v>15</v>
      </c>
      <c r="M355" s="19" t="s">
        <v>218</v>
      </c>
    </row>
    <row r="356" spans="1:13" s="19" customFormat="1" x14ac:dyDescent="0.2">
      <c r="A356" s="19" t="s">
        <v>254</v>
      </c>
      <c r="B356" s="19" t="s">
        <v>74</v>
      </c>
      <c r="D356" s="19">
        <v>11</v>
      </c>
      <c r="E356" s="19" t="s">
        <v>466</v>
      </c>
      <c r="F356" s="19" t="s">
        <v>470</v>
      </c>
      <c r="G356" s="19" t="s">
        <v>201</v>
      </c>
      <c r="H356" s="19" t="s">
        <v>103</v>
      </c>
      <c r="I356" s="23">
        <v>56</v>
      </c>
      <c r="J356" s="19">
        <v>9</v>
      </c>
      <c r="K356" s="19" t="s">
        <v>10</v>
      </c>
      <c r="L356" s="19" t="s">
        <v>60</v>
      </c>
      <c r="M356" s="19" t="s">
        <v>232</v>
      </c>
    </row>
    <row r="357" spans="1:13" s="19" customFormat="1" x14ac:dyDescent="0.2">
      <c r="A357" s="19" t="s">
        <v>238</v>
      </c>
      <c r="B357" s="19" t="s">
        <v>87</v>
      </c>
      <c r="D357" s="19">
        <v>11</v>
      </c>
      <c r="E357" s="19" t="s">
        <v>466</v>
      </c>
      <c r="F357" s="19" t="s">
        <v>470</v>
      </c>
      <c r="G357" s="19" t="s">
        <v>102</v>
      </c>
      <c r="H357" s="19" t="s">
        <v>103</v>
      </c>
      <c r="I357" s="23">
        <v>18</v>
      </c>
      <c r="J357" s="19">
        <v>2</v>
      </c>
      <c r="K357" s="19" t="s">
        <v>10</v>
      </c>
      <c r="L357" s="19" t="s">
        <v>60</v>
      </c>
      <c r="M357" s="19" t="s">
        <v>206</v>
      </c>
    </row>
    <row r="358" spans="1:13" s="19" customFormat="1" x14ac:dyDescent="0.2">
      <c r="A358" s="19" t="s">
        <v>238</v>
      </c>
      <c r="B358" s="19" t="s">
        <v>79</v>
      </c>
      <c r="D358" s="19">
        <v>11</v>
      </c>
      <c r="E358" s="19" t="s">
        <v>466</v>
      </c>
      <c r="F358" s="19" t="s">
        <v>470</v>
      </c>
      <c r="G358" s="19" t="s">
        <v>200</v>
      </c>
      <c r="H358" s="19" t="s">
        <v>103</v>
      </c>
      <c r="I358" s="23">
        <v>72</v>
      </c>
      <c r="J358" s="19">
        <v>5</v>
      </c>
      <c r="K358" s="19" t="s">
        <v>10</v>
      </c>
      <c r="L358" s="19" t="s">
        <v>60</v>
      </c>
      <c r="M358" s="19" t="s">
        <v>231</v>
      </c>
    </row>
    <row r="359" spans="1:13" s="19" customFormat="1" x14ac:dyDescent="0.2">
      <c r="A359" s="19" t="s">
        <v>251</v>
      </c>
      <c r="B359" s="19" t="s">
        <v>87</v>
      </c>
      <c r="D359" s="19">
        <v>18</v>
      </c>
      <c r="E359" s="19" t="s">
        <v>466</v>
      </c>
      <c r="F359" s="19" t="s">
        <v>470</v>
      </c>
      <c r="G359" s="19" t="s">
        <v>31</v>
      </c>
      <c r="H359" s="19" t="s">
        <v>103</v>
      </c>
      <c r="I359" s="23">
        <v>32</v>
      </c>
      <c r="J359" s="19">
        <v>0</v>
      </c>
      <c r="K359" s="19" t="s">
        <v>10</v>
      </c>
      <c r="L359" s="19" t="s">
        <v>447</v>
      </c>
      <c r="M359" s="19" t="s">
        <v>353</v>
      </c>
    </row>
    <row r="360" spans="1:13" s="19" customFormat="1" x14ac:dyDescent="0.2">
      <c r="A360" s="19" t="s">
        <v>359</v>
      </c>
      <c r="B360" s="19" t="s">
        <v>97</v>
      </c>
      <c r="D360" s="19">
        <v>18</v>
      </c>
      <c r="E360" s="19" t="s">
        <v>466</v>
      </c>
      <c r="F360" s="19" t="s">
        <v>470</v>
      </c>
      <c r="G360" s="19" t="s">
        <v>24</v>
      </c>
      <c r="H360" s="19" t="s">
        <v>103</v>
      </c>
      <c r="I360" s="23">
        <v>30</v>
      </c>
      <c r="J360" s="19">
        <v>18</v>
      </c>
      <c r="K360" s="19" t="s">
        <v>10</v>
      </c>
      <c r="L360" s="19" t="s">
        <v>447</v>
      </c>
      <c r="M360" s="19" t="s">
        <v>352</v>
      </c>
    </row>
    <row r="361" spans="1:13" s="19" customFormat="1" x14ac:dyDescent="0.2">
      <c r="A361" s="19" t="s">
        <v>359</v>
      </c>
      <c r="B361" s="19" t="s">
        <v>90</v>
      </c>
      <c r="D361" s="19">
        <v>18</v>
      </c>
      <c r="E361" s="19" t="s">
        <v>466</v>
      </c>
      <c r="F361" s="19" t="s">
        <v>470</v>
      </c>
      <c r="G361" s="19" t="s">
        <v>27</v>
      </c>
      <c r="H361" s="19" t="s">
        <v>103</v>
      </c>
      <c r="I361" s="23">
        <v>36</v>
      </c>
      <c r="J361" s="19">
        <v>0</v>
      </c>
      <c r="K361" s="19" t="s">
        <v>10</v>
      </c>
      <c r="L361" s="19" t="s">
        <v>60</v>
      </c>
      <c r="M361" s="19" t="s">
        <v>366</v>
      </c>
    </row>
    <row r="362" spans="1:13" s="19" customFormat="1" x14ac:dyDescent="0.2">
      <c r="A362" s="19" t="s">
        <v>359</v>
      </c>
      <c r="B362" s="19" t="s">
        <v>90</v>
      </c>
      <c r="D362" s="19">
        <v>18</v>
      </c>
      <c r="E362" s="19" t="s">
        <v>466</v>
      </c>
      <c r="F362" s="19" t="s">
        <v>470</v>
      </c>
      <c r="G362" s="19" t="s">
        <v>26</v>
      </c>
      <c r="H362" s="19" t="s">
        <v>103</v>
      </c>
      <c r="I362" s="23">
        <v>37</v>
      </c>
      <c r="J362" s="19">
        <v>0</v>
      </c>
      <c r="K362" s="19" t="s">
        <v>10</v>
      </c>
      <c r="L362" s="19" t="s">
        <v>60</v>
      </c>
      <c r="M362" s="19" t="s">
        <v>366</v>
      </c>
    </row>
    <row r="363" spans="1:13" s="19" customFormat="1" x14ac:dyDescent="0.2">
      <c r="A363" s="19" t="s">
        <v>154</v>
      </c>
      <c r="B363" s="19" t="s">
        <v>90</v>
      </c>
      <c r="D363" s="19">
        <v>10</v>
      </c>
      <c r="E363" s="19" t="s">
        <v>465</v>
      </c>
      <c r="F363" s="19" t="s">
        <v>470</v>
      </c>
      <c r="G363" s="19" t="s">
        <v>25</v>
      </c>
      <c r="H363" s="19" t="s">
        <v>103</v>
      </c>
      <c r="I363" s="23">
        <v>81</v>
      </c>
      <c r="J363" s="19">
        <v>4</v>
      </c>
      <c r="K363" s="19" t="s">
        <v>10</v>
      </c>
      <c r="L363" s="22" t="s">
        <v>447</v>
      </c>
      <c r="M363" s="22" t="s">
        <v>139</v>
      </c>
    </row>
    <row r="364" spans="1:13" s="19" customFormat="1" x14ac:dyDescent="0.2">
      <c r="A364" s="19" t="s">
        <v>154</v>
      </c>
      <c r="B364" s="19" t="s">
        <v>90</v>
      </c>
      <c r="D364" s="19">
        <v>10</v>
      </c>
      <c r="E364" s="19" t="s">
        <v>465</v>
      </c>
      <c r="F364" s="19" t="s">
        <v>470</v>
      </c>
      <c r="G364" s="19" t="s">
        <v>20</v>
      </c>
      <c r="H364" s="19" t="s">
        <v>103</v>
      </c>
      <c r="I364" s="23">
        <v>90</v>
      </c>
      <c r="J364" s="19">
        <v>6</v>
      </c>
      <c r="K364" s="19" t="s">
        <v>10</v>
      </c>
      <c r="L364" s="22" t="s">
        <v>15</v>
      </c>
      <c r="M364" s="22" t="s">
        <v>139</v>
      </c>
    </row>
    <row r="365" spans="1:13" s="19" customFormat="1" x14ac:dyDescent="0.2">
      <c r="A365" s="19" t="s">
        <v>158</v>
      </c>
      <c r="B365" s="19" t="s">
        <v>79</v>
      </c>
      <c r="D365" s="19">
        <v>10</v>
      </c>
      <c r="E365" s="19" t="s">
        <v>465</v>
      </c>
      <c r="F365" s="19" t="s">
        <v>470</v>
      </c>
      <c r="G365" s="19" t="s">
        <v>23</v>
      </c>
      <c r="H365" s="19" t="s">
        <v>103</v>
      </c>
      <c r="I365" s="23">
        <v>85</v>
      </c>
      <c r="J365" s="19">
        <v>0</v>
      </c>
      <c r="K365" s="19" t="s">
        <v>10</v>
      </c>
      <c r="L365" s="22" t="s">
        <v>60</v>
      </c>
      <c r="M365" s="22" t="s">
        <v>139</v>
      </c>
    </row>
    <row r="366" spans="1:13" s="19" customFormat="1" x14ac:dyDescent="0.2">
      <c r="A366" s="19" t="s">
        <v>345</v>
      </c>
      <c r="B366" s="19" t="s">
        <v>79</v>
      </c>
      <c r="D366" s="19">
        <v>17</v>
      </c>
      <c r="E366" s="19" t="s">
        <v>465</v>
      </c>
      <c r="F366" s="19" t="s">
        <v>470</v>
      </c>
      <c r="G366" s="19" t="s">
        <v>13</v>
      </c>
      <c r="H366" s="19" t="s">
        <v>103</v>
      </c>
      <c r="I366" s="23">
        <v>56</v>
      </c>
      <c r="J366" s="19">
        <v>6</v>
      </c>
      <c r="K366" s="19" t="s">
        <v>10</v>
      </c>
      <c r="L366" s="19" t="s">
        <v>60</v>
      </c>
    </row>
    <row r="367" spans="1:13" s="19" customFormat="1" x14ac:dyDescent="0.2">
      <c r="A367" s="19" t="s">
        <v>349</v>
      </c>
      <c r="B367" s="19" t="s">
        <v>87</v>
      </c>
      <c r="D367" s="19">
        <v>17</v>
      </c>
      <c r="E367" s="19" t="s">
        <v>465</v>
      </c>
      <c r="F367" s="19" t="s">
        <v>470</v>
      </c>
      <c r="G367" s="19" t="s">
        <v>27</v>
      </c>
      <c r="H367" s="19" t="s">
        <v>103</v>
      </c>
      <c r="I367" s="23">
        <v>17</v>
      </c>
      <c r="J367" s="19">
        <v>2</v>
      </c>
      <c r="K367" s="19" t="s">
        <v>22</v>
      </c>
      <c r="L367" s="19" t="s">
        <v>61</v>
      </c>
      <c r="M367" s="19" t="s">
        <v>344</v>
      </c>
    </row>
    <row r="368" spans="1:13" s="19" customFormat="1" x14ac:dyDescent="0.2">
      <c r="A368" s="19" t="s">
        <v>457</v>
      </c>
      <c r="B368" s="19" t="s">
        <v>90</v>
      </c>
      <c r="C368" s="19" t="str">
        <f t="shared" ref="C368:C386" si="5">D368&amp;G368</f>
        <v>30P</v>
      </c>
      <c r="D368" s="19">
        <v>30</v>
      </c>
      <c r="E368" s="19" t="s">
        <v>465</v>
      </c>
      <c r="F368" s="19" t="s">
        <v>470</v>
      </c>
      <c r="G368" s="19" t="s">
        <v>34</v>
      </c>
      <c r="H368" s="19" t="s">
        <v>103</v>
      </c>
      <c r="I368" s="23">
        <v>6</v>
      </c>
      <c r="J368" s="19">
        <v>4</v>
      </c>
      <c r="K368" s="19" t="s">
        <v>10</v>
      </c>
      <c r="L368" s="19" t="s">
        <v>61</v>
      </c>
    </row>
    <row r="369" spans="1:13" s="19" customFormat="1" x14ac:dyDescent="0.2">
      <c r="A369" s="19" t="s">
        <v>119</v>
      </c>
      <c r="B369" s="19" t="s">
        <v>90</v>
      </c>
      <c r="C369" s="19" t="str">
        <f t="shared" si="5"/>
        <v>5M</v>
      </c>
      <c r="D369" s="19">
        <v>5</v>
      </c>
      <c r="E369" s="19" t="s">
        <v>467</v>
      </c>
      <c r="F369" s="19" t="s">
        <v>470</v>
      </c>
      <c r="G369" s="19" t="s">
        <v>31</v>
      </c>
      <c r="H369" s="19" t="s">
        <v>103</v>
      </c>
      <c r="I369" s="23">
        <v>72</v>
      </c>
      <c r="J369" s="19">
        <v>10</v>
      </c>
      <c r="K369" s="19" t="s">
        <v>10</v>
      </c>
      <c r="L369" s="19" t="s">
        <v>447</v>
      </c>
    </row>
    <row r="370" spans="1:13" s="19" customFormat="1" x14ac:dyDescent="0.2">
      <c r="A370" s="19" t="s">
        <v>112</v>
      </c>
      <c r="B370" s="19" t="s">
        <v>113</v>
      </c>
      <c r="C370" s="19" t="str">
        <f t="shared" si="5"/>
        <v>5B</v>
      </c>
      <c r="D370" s="19">
        <v>5</v>
      </c>
      <c r="E370" s="19" t="s">
        <v>467</v>
      </c>
      <c r="F370" s="19" t="s">
        <v>470</v>
      </c>
      <c r="G370" s="19" t="s">
        <v>13</v>
      </c>
      <c r="H370" s="19" t="s">
        <v>103</v>
      </c>
      <c r="I370" s="23">
        <v>7</v>
      </c>
      <c r="J370" s="19">
        <v>1</v>
      </c>
      <c r="K370" s="19" t="s">
        <v>10</v>
      </c>
      <c r="L370" s="19" t="s">
        <v>56</v>
      </c>
    </row>
    <row r="371" spans="1:13" s="19" customFormat="1" x14ac:dyDescent="0.2">
      <c r="A371" s="19" t="s">
        <v>317</v>
      </c>
      <c r="B371" s="19" t="s">
        <v>87</v>
      </c>
      <c r="C371" s="19" t="str">
        <f t="shared" si="5"/>
        <v>12T</v>
      </c>
      <c r="D371" s="19">
        <v>12</v>
      </c>
      <c r="E371" s="19" t="s">
        <v>467</v>
      </c>
      <c r="F371" s="19" t="s">
        <v>470</v>
      </c>
      <c r="G371" s="19" t="s">
        <v>38</v>
      </c>
      <c r="H371" s="19" t="s">
        <v>103</v>
      </c>
      <c r="I371" s="23">
        <v>13</v>
      </c>
      <c r="J371" s="19">
        <v>4</v>
      </c>
      <c r="K371" s="19" t="s">
        <v>10</v>
      </c>
      <c r="L371" s="19" t="s">
        <v>447</v>
      </c>
      <c r="M371" s="19" t="s">
        <v>294</v>
      </c>
    </row>
    <row r="372" spans="1:13" s="19" customFormat="1" x14ac:dyDescent="0.2">
      <c r="A372" s="19" t="s">
        <v>312</v>
      </c>
      <c r="B372" s="19" t="s">
        <v>79</v>
      </c>
      <c r="C372" s="19" t="str">
        <f t="shared" si="5"/>
        <v>12M</v>
      </c>
      <c r="D372" s="19">
        <v>12</v>
      </c>
      <c r="E372" s="19" t="s">
        <v>467</v>
      </c>
      <c r="F372" s="19" t="s">
        <v>470</v>
      </c>
      <c r="G372" s="19" t="s">
        <v>31</v>
      </c>
      <c r="H372" s="19" t="s">
        <v>103</v>
      </c>
      <c r="I372" s="23">
        <v>19</v>
      </c>
      <c r="J372" s="19">
        <v>18</v>
      </c>
      <c r="K372" s="19" t="s">
        <v>10</v>
      </c>
      <c r="L372" s="19" t="s">
        <v>60</v>
      </c>
      <c r="M372" s="19" t="s">
        <v>291</v>
      </c>
    </row>
    <row r="373" spans="1:13" s="19" customFormat="1" x14ac:dyDescent="0.2">
      <c r="A373" s="19" t="s">
        <v>312</v>
      </c>
      <c r="B373" s="19" t="s">
        <v>97</v>
      </c>
      <c r="C373" s="19" t="str">
        <f t="shared" si="5"/>
        <v>12K</v>
      </c>
      <c r="D373" s="19">
        <v>12</v>
      </c>
      <c r="E373" s="19" t="s">
        <v>467</v>
      </c>
      <c r="F373" s="19" t="s">
        <v>470</v>
      </c>
      <c r="G373" s="19" t="s">
        <v>27</v>
      </c>
      <c r="H373" s="19" t="s">
        <v>103</v>
      </c>
      <c r="I373" s="23">
        <v>36</v>
      </c>
      <c r="J373" s="19">
        <v>12</v>
      </c>
      <c r="K373" s="19" t="s">
        <v>10</v>
      </c>
      <c r="L373" s="19" t="s">
        <v>60</v>
      </c>
    </row>
    <row r="374" spans="1:13" s="19" customFormat="1" x14ac:dyDescent="0.2">
      <c r="A374" s="19" t="s">
        <v>313</v>
      </c>
      <c r="B374" s="19" t="s">
        <v>79</v>
      </c>
      <c r="C374" s="19" t="str">
        <f t="shared" si="5"/>
        <v>12N</v>
      </c>
      <c r="D374" s="19">
        <v>12</v>
      </c>
      <c r="E374" s="19" t="s">
        <v>467</v>
      </c>
      <c r="F374" s="19" t="s">
        <v>470</v>
      </c>
      <c r="G374" s="19" t="s">
        <v>32</v>
      </c>
      <c r="H374" s="19" t="s">
        <v>103</v>
      </c>
      <c r="I374" s="23">
        <v>12</v>
      </c>
      <c r="J374" s="19">
        <v>6</v>
      </c>
      <c r="K374" s="19" t="s">
        <v>66</v>
      </c>
      <c r="L374" s="19" t="s">
        <v>447</v>
      </c>
    </row>
    <row r="375" spans="1:13" s="19" customFormat="1" x14ac:dyDescent="0.2">
      <c r="A375" s="19" t="s">
        <v>328</v>
      </c>
      <c r="B375" s="19" t="s">
        <v>87</v>
      </c>
      <c r="C375" s="19" t="str">
        <f t="shared" si="5"/>
        <v>12MQ</v>
      </c>
      <c r="D375" s="19">
        <v>12</v>
      </c>
      <c r="E375" s="19" t="s">
        <v>467</v>
      </c>
      <c r="F375" s="19" t="s">
        <v>470</v>
      </c>
      <c r="G375" s="19" t="s">
        <v>284</v>
      </c>
      <c r="H375" s="19" t="s">
        <v>103</v>
      </c>
      <c r="I375" s="23">
        <v>95</v>
      </c>
      <c r="J375" s="19">
        <v>3</v>
      </c>
      <c r="K375" s="19" t="s">
        <v>10</v>
      </c>
      <c r="L375" s="19" t="s">
        <v>60</v>
      </c>
      <c r="M375" s="19" t="s">
        <v>302</v>
      </c>
    </row>
    <row r="376" spans="1:13" s="19" customFormat="1" x14ac:dyDescent="0.2">
      <c r="A376" s="19" t="s">
        <v>119</v>
      </c>
      <c r="B376" s="19" t="s">
        <v>87</v>
      </c>
      <c r="C376" s="19" t="str">
        <f t="shared" si="5"/>
        <v>12MS</v>
      </c>
      <c r="D376" s="19">
        <v>12</v>
      </c>
      <c r="E376" s="19" t="s">
        <v>467</v>
      </c>
      <c r="F376" s="19" t="s">
        <v>470</v>
      </c>
      <c r="G376" s="19" t="s">
        <v>286</v>
      </c>
      <c r="H376" s="19" t="s">
        <v>103</v>
      </c>
      <c r="I376" s="23">
        <v>109</v>
      </c>
      <c r="J376" s="19">
        <v>19</v>
      </c>
      <c r="K376" s="19" t="s">
        <v>10</v>
      </c>
      <c r="L376" s="19" t="s">
        <v>15</v>
      </c>
      <c r="M376" s="19" t="s">
        <v>305</v>
      </c>
    </row>
    <row r="377" spans="1:13" s="19" customFormat="1" x14ac:dyDescent="0.2">
      <c r="A377" s="19" t="s">
        <v>323</v>
      </c>
      <c r="B377" s="19" t="s">
        <v>74</v>
      </c>
      <c r="C377" s="19" t="str">
        <f t="shared" si="5"/>
        <v>12BB</v>
      </c>
      <c r="D377" s="19">
        <v>12</v>
      </c>
      <c r="E377" s="19" t="s">
        <v>467</v>
      </c>
      <c r="F377" s="19" t="s">
        <v>470</v>
      </c>
      <c r="G377" s="19" t="s">
        <v>195</v>
      </c>
      <c r="H377" s="19" t="s">
        <v>103</v>
      </c>
      <c r="I377" s="23">
        <v>14</v>
      </c>
      <c r="J377" s="19">
        <v>4</v>
      </c>
      <c r="K377" s="19" t="s">
        <v>10</v>
      </c>
      <c r="L377" s="19" t="s">
        <v>447</v>
      </c>
      <c r="M377" s="19" t="s">
        <v>298</v>
      </c>
    </row>
    <row r="378" spans="1:13" s="19" customFormat="1" x14ac:dyDescent="0.2">
      <c r="A378" s="19" t="s">
        <v>323</v>
      </c>
      <c r="B378" s="19" t="s">
        <v>249</v>
      </c>
      <c r="C378" s="19" t="str">
        <f t="shared" si="5"/>
        <v>12Z</v>
      </c>
      <c r="D378" s="19">
        <v>12</v>
      </c>
      <c r="E378" s="19" t="s">
        <v>467</v>
      </c>
      <c r="F378" s="19" t="s">
        <v>470</v>
      </c>
      <c r="G378" s="19" t="s">
        <v>44</v>
      </c>
      <c r="H378" s="19" t="s">
        <v>103</v>
      </c>
      <c r="I378" s="23">
        <v>39</v>
      </c>
      <c r="J378" s="19">
        <v>3</v>
      </c>
      <c r="K378" s="19" t="s">
        <v>10</v>
      </c>
      <c r="L378" s="19" t="s">
        <v>447</v>
      </c>
    </row>
    <row r="379" spans="1:13" s="19" customFormat="1" x14ac:dyDescent="0.2">
      <c r="A379" s="19" t="s">
        <v>378</v>
      </c>
      <c r="B379" s="19" t="s">
        <v>90</v>
      </c>
      <c r="C379" s="19" t="str">
        <f t="shared" si="5"/>
        <v>19M</v>
      </c>
      <c r="D379" s="19">
        <v>19</v>
      </c>
      <c r="E379" s="19" t="s">
        <v>467</v>
      </c>
      <c r="F379" s="19" t="s">
        <v>470</v>
      </c>
      <c r="G379" s="19" t="s">
        <v>31</v>
      </c>
      <c r="H379" s="19" t="s">
        <v>103</v>
      </c>
      <c r="I379" s="23">
        <v>38</v>
      </c>
      <c r="J379" s="19">
        <v>29</v>
      </c>
      <c r="K379" s="19" t="s">
        <v>66</v>
      </c>
      <c r="L379" s="19" t="s">
        <v>447</v>
      </c>
      <c r="M379" s="19" t="s">
        <v>369</v>
      </c>
    </row>
    <row r="380" spans="1:13" s="19" customFormat="1" x14ac:dyDescent="0.2">
      <c r="A380" s="19" t="s">
        <v>376</v>
      </c>
      <c r="B380" s="19" t="s">
        <v>90</v>
      </c>
      <c r="C380" s="19" t="str">
        <f t="shared" si="5"/>
        <v>19J</v>
      </c>
      <c r="D380" s="19">
        <v>19</v>
      </c>
      <c r="E380" s="19" t="s">
        <v>467</v>
      </c>
      <c r="F380" s="19" t="s">
        <v>470</v>
      </c>
      <c r="G380" s="19" t="s">
        <v>26</v>
      </c>
      <c r="H380" s="19" t="s">
        <v>103</v>
      </c>
      <c r="I380" s="23">
        <v>29</v>
      </c>
      <c r="J380" s="19">
        <v>53</v>
      </c>
      <c r="K380" s="19" t="s">
        <v>66</v>
      </c>
      <c r="L380" s="19" t="s">
        <v>447</v>
      </c>
      <c r="M380" s="19" t="s">
        <v>367</v>
      </c>
    </row>
    <row r="381" spans="1:13" s="19" customFormat="1" x14ac:dyDescent="0.2">
      <c r="A381" s="19" t="s">
        <v>376</v>
      </c>
      <c r="B381" s="19" t="s">
        <v>185</v>
      </c>
      <c r="C381" s="19" t="str">
        <f t="shared" si="5"/>
        <v>19K</v>
      </c>
      <c r="D381" s="19">
        <v>19</v>
      </c>
      <c r="E381" s="19" t="s">
        <v>467</v>
      </c>
      <c r="F381" s="19" t="s">
        <v>470</v>
      </c>
      <c r="G381" s="19" t="s">
        <v>27</v>
      </c>
      <c r="H381" s="19" t="s">
        <v>103</v>
      </c>
      <c r="I381" s="23">
        <v>86</v>
      </c>
      <c r="J381" s="19">
        <v>26</v>
      </c>
      <c r="K381" s="19" t="s">
        <v>66</v>
      </c>
      <c r="L381" s="19" t="s">
        <v>60</v>
      </c>
    </row>
    <row r="382" spans="1:13" s="19" customFormat="1" x14ac:dyDescent="0.2">
      <c r="A382" s="19" t="s">
        <v>379</v>
      </c>
      <c r="B382" s="19" t="s">
        <v>90</v>
      </c>
      <c r="C382" s="19" t="str">
        <f t="shared" si="5"/>
        <v>19N</v>
      </c>
      <c r="D382" s="19">
        <v>19</v>
      </c>
      <c r="E382" s="19" t="s">
        <v>467</v>
      </c>
      <c r="F382" s="19" t="s">
        <v>470</v>
      </c>
      <c r="G382" s="19" t="s">
        <v>32</v>
      </c>
      <c r="H382" s="19" t="s">
        <v>103</v>
      </c>
      <c r="I382" s="23">
        <v>40</v>
      </c>
      <c r="J382" s="19">
        <v>14</v>
      </c>
      <c r="K382" s="19" t="s">
        <v>10</v>
      </c>
      <c r="L382" s="19" t="s">
        <v>60</v>
      </c>
      <c r="M382" s="19" t="s">
        <v>450</v>
      </c>
    </row>
    <row r="383" spans="1:13" s="19" customFormat="1" x14ac:dyDescent="0.2">
      <c r="A383" s="19" t="s">
        <v>377</v>
      </c>
      <c r="B383" s="19" t="s">
        <v>87</v>
      </c>
      <c r="C383" s="19" t="str">
        <f t="shared" si="5"/>
        <v>19L</v>
      </c>
      <c r="D383" s="19">
        <v>19</v>
      </c>
      <c r="E383" s="19" t="s">
        <v>467</v>
      </c>
      <c r="F383" s="19" t="s">
        <v>470</v>
      </c>
      <c r="G383" s="19" t="s">
        <v>29</v>
      </c>
      <c r="H383" s="19" t="s">
        <v>103</v>
      </c>
      <c r="I383" s="23">
        <v>33</v>
      </c>
      <c r="J383" s="19">
        <v>25</v>
      </c>
      <c r="K383" s="19" t="s">
        <v>10</v>
      </c>
      <c r="L383" s="19" t="s">
        <v>60</v>
      </c>
      <c r="M383" s="19" t="s">
        <v>368</v>
      </c>
    </row>
    <row r="384" spans="1:13" s="19" customFormat="1" x14ac:dyDescent="0.2">
      <c r="A384" s="19" t="s">
        <v>418</v>
      </c>
      <c r="B384" s="19" t="s">
        <v>79</v>
      </c>
      <c r="C384" s="19" t="str">
        <f t="shared" si="5"/>
        <v>26B</v>
      </c>
      <c r="D384" s="19">
        <v>26</v>
      </c>
      <c r="E384" s="19" t="s">
        <v>467</v>
      </c>
      <c r="F384" s="19" t="s">
        <v>470</v>
      </c>
      <c r="G384" s="19" t="s">
        <v>13</v>
      </c>
      <c r="H384" s="19" t="s">
        <v>103</v>
      </c>
      <c r="I384" s="24">
        <v>42</v>
      </c>
      <c r="J384" s="19">
        <v>2</v>
      </c>
      <c r="K384" s="19" t="s">
        <v>10</v>
      </c>
      <c r="L384" s="19" t="s">
        <v>60</v>
      </c>
    </row>
    <row r="385" spans="1:13" s="19" customFormat="1" x14ac:dyDescent="0.2">
      <c r="A385" s="19" t="s">
        <v>417</v>
      </c>
      <c r="B385" s="19" t="s">
        <v>90</v>
      </c>
      <c r="C385" s="19" t="str">
        <f t="shared" si="5"/>
        <v>26C</v>
      </c>
      <c r="D385" s="19">
        <v>26</v>
      </c>
      <c r="E385" s="19" t="s">
        <v>467</v>
      </c>
      <c r="F385" s="19" t="s">
        <v>470</v>
      </c>
      <c r="G385" s="19" t="s">
        <v>18</v>
      </c>
      <c r="H385" s="19" t="s">
        <v>103</v>
      </c>
      <c r="I385" s="24">
        <v>168</v>
      </c>
      <c r="J385" s="19">
        <v>11</v>
      </c>
      <c r="K385" s="19" t="s">
        <v>10</v>
      </c>
      <c r="L385" s="19" t="s">
        <v>60</v>
      </c>
      <c r="M385" s="19" t="s">
        <v>416</v>
      </c>
    </row>
    <row r="386" spans="1:13" s="19" customFormat="1" x14ac:dyDescent="0.2">
      <c r="A386" s="19" t="s">
        <v>375</v>
      </c>
      <c r="B386" s="19" t="s">
        <v>79</v>
      </c>
      <c r="C386" s="19" t="str">
        <f t="shared" si="5"/>
        <v>19I</v>
      </c>
      <c r="D386" s="19">
        <v>19</v>
      </c>
      <c r="E386" s="19" t="s">
        <v>467</v>
      </c>
      <c r="F386" s="19" t="s">
        <v>470</v>
      </c>
      <c r="G386" s="19" t="s">
        <v>25</v>
      </c>
      <c r="H386" s="19" t="s">
        <v>103</v>
      </c>
      <c r="I386" s="24">
        <v>8</v>
      </c>
      <c r="J386" s="19">
        <v>65</v>
      </c>
      <c r="K386" s="19" t="s">
        <v>10</v>
      </c>
      <c r="L386" s="19" t="s">
        <v>60</v>
      </c>
    </row>
    <row r="387" spans="1:13" s="19" customFormat="1" x14ac:dyDescent="0.2">
      <c r="A387" s="19" t="s">
        <v>251</v>
      </c>
      <c r="B387" s="19" t="s">
        <v>74</v>
      </c>
      <c r="D387" s="19">
        <v>18</v>
      </c>
      <c r="E387" s="19" t="s">
        <v>466</v>
      </c>
      <c r="F387" s="19" t="s">
        <v>470</v>
      </c>
      <c r="G387" s="19" t="s">
        <v>32</v>
      </c>
      <c r="H387" s="19" t="s">
        <v>303</v>
      </c>
      <c r="I387" s="23">
        <v>43</v>
      </c>
      <c r="J387" s="19">
        <v>1</v>
      </c>
      <c r="K387" s="19" t="s">
        <v>10</v>
      </c>
      <c r="L387" s="19" t="s">
        <v>447</v>
      </c>
      <c r="M387" s="19" t="s">
        <v>354</v>
      </c>
    </row>
    <row r="388" spans="1:13" s="19" customFormat="1" x14ac:dyDescent="0.2">
      <c r="A388" s="19" t="s">
        <v>328</v>
      </c>
      <c r="B388" s="19" t="s">
        <v>87</v>
      </c>
      <c r="C388" s="19" t="str">
        <f>D388&amp;G388</f>
        <v>12MR</v>
      </c>
      <c r="D388" s="19">
        <v>12</v>
      </c>
      <c r="E388" s="19" t="s">
        <v>467</v>
      </c>
      <c r="F388" s="19" t="s">
        <v>470</v>
      </c>
      <c r="G388" s="19" t="s">
        <v>285</v>
      </c>
      <c r="H388" s="19" t="s">
        <v>303</v>
      </c>
      <c r="I388" s="23">
        <v>118</v>
      </c>
      <c r="J388" s="19">
        <v>0</v>
      </c>
      <c r="K388" s="19" t="s">
        <v>10</v>
      </c>
      <c r="L388" s="19" t="s">
        <v>60</v>
      </c>
      <c r="M388" s="19" t="s">
        <v>304</v>
      </c>
    </row>
    <row r="389" spans="1:13" s="19" customFormat="1" x14ac:dyDescent="0.2">
      <c r="A389" s="19" t="s">
        <v>411</v>
      </c>
      <c r="B389" s="19" t="s">
        <v>87</v>
      </c>
      <c r="D389" s="19">
        <v>25</v>
      </c>
      <c r="E389" s="19" t="s">
        <v>466</v>
      </c>
      <c r="F389" s="19" t="s">
        <v>470</v>
      </c>
      <c r="G389" s="19" t="s">
        <v>21</v>
      </c>
      <c r="H389" s="19" t="s">
        <v>106</v>
      </c>
      <c r="I389" s="21">
        <v>4</v>
      </c>
      <c r="J389" s="19">
        <v>2</v>
      </c>
      <c r="K389" s="19" t="s">
        <v>55</v>
      </c>
      <c r="L389" s="19" t="s">
        <v>61</v>
      </c>
    </row>
    <row r="390" spans="1:13" s="19" customFormat="1" x14ac:dyDescent="0.2">
      <c r="A390" s="19" t="s">
        <v>398</v>
      </c>
      <c r="B390" s="19" t="s">
        <v>185</v>
      </c>
      <c r="D390" s="19">
        <v>23</v>
      </c>
      <c r="E390" s="19" t="s">
        <v>465</v>
      </c>
      <c r="F390" s="19" t="s">
        <v>470</v>
      </c>
      <c r="G390" s="19" t="s">
        <v>21</v>
      </c>
      <c r="H390" s="19" t="s">
        <v>106</v>
      </c>
      <c r="I390" s="21">
        <v>4</v>
      </c>
      <c r="J390" s="19">
        <v>0</v>
      </c>
      <c r="K390" s="19" t="s">
        <v>66</v>
      </c>
      <c r="L390" s="19" t="s">
        <v>56</v>
      </c>
      <c r="M390" s="19" t="s">
        <v>351</v>
      </c>
    </row>
    <row r="391" spans="1:13" s="19" customFormat="1" x14ac:dyDescent="0.2">
      <c r="A391" s="19" t="s">
        <v>406</v>
      </c>
      <c r="B391" s="19" t="s">
        <v>79</v>
      </c>
      <c r="D391" s="19">
        <v>23</v>
      </c>
      <c r="E391" s="19" t="s">
        <v>465</v>
      </c>
      <c r="F391" s="19" t="s">
        <v>470</v>
      </c>
      <c r="G391" s="19" t="s">
        <v>36</v>
      </c>
      <c r="H391" s="19" t="s">
        <v>106</v>
      </c>
      <c r="I391" s="21">
        <v>3</v>
      </c>
      <c r="J391" s="19">
        <v>0</v>
      </c>
      <c r="K391" s="19" t="s">
        <v>66</v>
      </c>
      <c r="L391" s="19" t="s">
        <v>60</v>
      </c>
    </row>
    <row r="392" spans="1:13" s="19" customFormat="1" x14ac:dyDescent="0.2">
      <c r="A392" s="19" t="s">
        <v>406</v>
      </c>
      <c r="B392" s="19" t="s">
        <v>79</v>
      </c>
      <c r="D392" s="19">
        <v>23</v>
      </c>
      <c r="E392" s="19" t="s">
        <v>465</v>
      </c>
      <c r="F392" s="19" t="s">
        <v>470</v>
      </c>
      <c r="G392" s="19" t="s">
        <v>35</v>
      </c>
      <c r="H392" s="19" t="s">
        <v>106</v>
      </c>
      <c r="I392" s="21">
        <v>3</v>
      </c>
      <c r="J392" s="19">
        <v>2</v>
      </c>
      <c r="K392" s="19" t="s">
        <v>66</v>
      </c>
      <c r="L392" s="19" t="s">
        <v>60</v>
      </c>
    </row>
    <row r="393" spans="1:13" s="19" customFormat="1" x14ac:dyDescent="0.2">
      <c r="A393" s="19" t="s">
        <v>397</v>
      </c>
      <c r="B393" s="19" t="s">
        <v>90</v>
      </c>
      <c r="D393" s="19">
        <v>23</v>
      </c>
      <c r="E393" s="19" t="s">
        <v>465</v>
      </c>
      <c r="F393" s="19" t="s">
        <v>470</v>
      </c>
      <c r="G393" s="19" t="s">
        <v>20</v>
      </c>
      <c r="H393" s="19" t="s">
        <v>106</v>
      </c>
      <c r="I393" s="21">
        <v>6</v>
      </c>
      <c r="J393" s="19">
        <v>2</v>
      </c>
      <c r="K393" s="19" t="s">
        <v>10</v>
      </c>
      <c r="L393" s="19" t="s">
        <v>447</v>
      </c>
      <c r="M393" s="19" t="s">
        <v>392</v>
      </c>
    </row>
    <row r="394" spans="1:13" s="19" customFormat="1" x14ac:dyDescent="0.2">
      <c r="A394" s="19" t="s">
        <v>397</v>
      </c>
      <c r="B394" s="19" t="s">
        <v>90</v>
      </c>
      <c r="D394" s="19">
        <v>23</v>
      </c>
      <c r="E394" s="19" t="s">
        <v>465</v>
      </c>
      <c r="F394" s="19" t="s">
        <v>470</v>
      </c>
      <c r="G394" s="19" t="s">
        <v>102</v>
      </c>
      <c r="H394" s="19" t="s">
        <v>106</v>
      </c>
      <c r="I394" s="21">
        <v>6</v>
      </c>
      <c r="J394" s="19">
        <v>2</v>
      </c>
      <c r="K394" s="19" t="s">
        <v>10</v>
      </c>
      <c r="L394" s="19" t="s">
        <v>447</v>
      </c>
      <c r="M394" s="19" t="s">
        <v>139</v>
      </c>
    </row>
    <row r="395" spans="1:13" s="19" customFormat="1" x14ac:dyDescent="0.2">
      <c r="A395" s="19" t="s">
        <v>396</v>
      </c>
      <c r="B395" s="19" t="s">
        <v>87</v>
      </c>
      <c r="D395" s="19">
        <v>23</v>
      </c>
      <c r="E395" s="19" t="s">
        <v>465</v>
      </c>
      <c r="F395" s="19" t="s">
        <v>470</v>
      </c>
      <c r="G395" s="19" t="s">
        <v>13</v>
      </c>
      <c r="H395" s="19" t="s">
        <v>106</v>
      </c>
      <c r="I395" s="21">
        <v>3</v>
      </c>
      <c r="J395" s="19">
        <v>5</v>
      </c>
      <c r="K395" s="19" t="s">
        <v>66</v>
      </c>
      <c r="L395" s="19" t="s">
        <v>56</v>
      </c>
      <c r="M395" s="19" t="s">
        <v>351</v>
      </c>
    </row>
    <row r="396" spans="1:13" s="19" customFormat="1" x14ac:dyDescent="0.2">
      <c r="A396" s="19" t="s">
        <v>396</v>
      </c>
      <c r="B396" s="19" t="s">
        <v>387</v>
      </c>
      <c r="D396" s="19">
        <v>23</v>
      </c>
      <c r="E396" s="19" t="s">
        <v>465</v>
      </c>
      <c r="F396" s="19" t="s">
        <v>470</v>
      </c>
      <c r="G396" s="19" t="s">
        <v>18</v>
      </c>
      <c r="H396" s="19" t="s">
        <v>106</v>
      </c>
      <c r="I396" s="21">
        <v>3</v>
      </c>
      <c r="J396" s="19">
        <v>5</v>
      </c>
      <c r="K396" s="19" t="s">
        <v>66</v>
      </c>
      <c r="L396" s="19" t="s">
        <v>56</v>
      </c>
      <c r="M396" s="19" t="s">
        <v>351</v>
      </c>
    </row>
    <row r="397" spans="1:13" s="19" customFormat="1" x14ac:dyDescent="0.2">
      <c r="A397" s="19" t="s">
        <v>404</v>
      </c>
      <c r="B397" s="19" t="s">
        <v>81</v>
      </c>
      <c r="D397" s="19">
        <v>23</v>
      </c>
      <c r="E397" s="19" t="s">
        <v>465</v>
      </c>
      <c r="F397" s="19" t="s">
        <v>470</v>
      </c>
      <c r="G397" s="19" t="s">
        <v>32</v>
      </c>
      <c r="H397" s="19" t="s">
        <v>106</v>
      </c>
      <c r="I397" s="21">
        <v>5</v>
      </c>
      <c r="J397" s="19">
        <v>0</v>
      </c>
      <c r="K397" s="19" t="s">
        <v>57</v>
      </c>
      <c r="L397" s="19" t="s">
        <v>60</v>
      </c>
      <c r="M397" s="19" t="s">
        <v>394</v>
      </c>
    </row>
    <row r="398" spans="1:13" s="19" customFormat="1" x14ac:dyDescent="0.2">
      <c r="A398" s="19" t="s">
        <v>404</v>
      </c>
      <c r="B398" s="19" t="s">
        <v>185</v>
      </c>
      <c r="D398" s="19">
        <v>23</v>
      </c>
      <c r="E398" s="19" t="s">
        <v>465</v>
      </c>
      <c r="F398" s="19" t="s">
        <v>470</v>
      </c>
      <c r="G398" s="19" t="s">
        <v>31</v>
      </c>
      <c r="H398" s="19" t="s">
        <v>106</v>
      </c>
      <c r="I398" s="21">
        <v>5</v>
      </c>
      <c r="J398" s="19">
        <v>2</v>
      </c>
      <c r="K398" s="19" t="s">
        <v>57</v>
      </c>
      <c r="L398" s="19" t="s">
        <v>60</v>
      </c>
      <c r="M398" s="19" t="s">
        <v>394</v>
      </c>
    </row>
    <row r="399" spans="1:13" s="19" customFormat="1" x14ac:dyDescent="0.2">
      <c r="A399" s="19" t="s">
        <v>400</v>
      </c>
      <c r="B399" s="19" t="s">
        <v>401</v>
      </c>
      <c r="D399" s="19">
        <v>23</v>
      </c>
      <c r="E399" s="19" t="s">
        <v>465</v>
      </c>
      <c r="F399" s="19" t="s">
        <v>470</v>
      </c>
      <c r="G399" s="19" t="s">
        <v>23</v>
      </c>
      <c r="H399" s="19" t="s">
        <v>106</v>
      </c>
      <c r="I399" s="21">
        <v>4</v>
      </c>
      <c r="J399" s="19">
        <v>1</v>
      </c>
      <c r="K399" s="19" t="s">
        <v>57</v>
      </c>
      <c r="L399" s="19" t="s">
        <v>60</v>
      </c>
      <c r="M399" s="19" t="s">
        <v>394</v>
      </c>
    </row>
    <row r="400" spans="1:13" s="19" customFormat="1" x14ac:dyDescent="0.2">
      <c r="A400" s="19" t="s">
        <v>402</v>
      </c>
      <c r="B400" s="19" t="s">
        <v>81</v>
      </c>
      <c r="D400" s="19">
        <v>23</v>
      </c>
      <c r="E400" s="19" t="s">
        <v>465</v>
      </c>
      <c r="F400" s="19" t="s">
        <v>470</v>
      </c>
      <c r="G400" s="19" t="s">
        <v>26</v>
      </c>
      <c r="H400" s="19" t="s">
        <v>106</v>
      </c>
      <c r="I400" s="21">
        <v>3</v>
      </c>
      <c r="J400" s="19">
        <v>0</v>
      </c>
      <c r="K400" s="19" t="s">
        <v>66</v>
      </c>
      <c r="L400" s="19" t="s">
        <v>60</v>
      </c>
    </row>
    <row r="401" spans="1:13" s="19" customFormat="1" x14ac:dyDescent="0.2">
      <c r="A401" s="19" t="s">
        <v>403</v>
      </c>
      <c r="B401" s="19" t="s">
        <v>90</v>
      </c>
      <c r="D401" s="19">
        <v>23</v>
      </c>
      <c r="E401" s="19" t="s">
        <v>465</v>
      </c>
      <c r="F401" s="19" t="s">
        <v>470</v>
      </c>
      <c r="G401" s="19" t="s">
        <v>27</v>
      </c>
      <c r="H401" s="19" t="s">
        <v>106</v>
      </c>
      <c r="I401" s="21">
        <v>4</v>
      </c>
      <c r="J401" s="19">
        <v>0</v>
      </c>
      <c r="K401" s="19" t="s">
        <v>57</v>
      </c>
      <c r="L401" s="19" t="s">
        <v>61</v>
      </c>
    </row>
    <row r="402" spans="1:13" s="19" customFormat="1" x14ac:dyDescent="0.2">
      <c r="A402" s="19" t="s">
        <v>399</v>
      </c>
      <c r="B402" s="19" t="s">
        <v>97</v>
      </c>
      <c r="D402" s="19">
        <v>23</v>
      </c>
      <c r="E402" s="19" t="s">
        <v>465</v>
      </c>
      <c r="F402" s="19" t="s">
        <v>470</v>
      </c>
      <c r="G402" s="19" t="s">
        <v>24</v>
      </c>
      <c r="H402" s="19" t="s">
        <v>106</v>
      </c>
      <c r="I402" s="21">
        <v>4</v>
      </c>
      <c r="J402" s="19">
        <v>4</v>
      </c>
      <c r="K402" s="19" t="s">
        <v>22</v>
      </c>
      <c r="L402" s="19" t="s">
        <v>56</v>
      </c>
    </row>
    <row r="403" spans="1:13" s="19" customFormat="1" x14ac:dyDescent="0.2">
      <c r="A403" s="19" t="s">
        <v>399</v>
      </c>
      <c r="B403" s="19" t="s">
        <v>81</v>
      </c>
      <c r="D403" s="19">
        <v>23</v>
      </c>
      <c r="E403" s="19" t="s">
        <v>465</v>
      </c>
      <c r="F403" s="19" t="s">
        <v>470</v>
      </c>
      <c r="G403" s="19" t="s">
        <v>25</v>
      </c>
      <c r="H403" s="19" t="s">
        <v>106</v>
      </c>
      <c r="I403" s="21">
        <v>5</v>
      </c>
      <c r="J403" s="19">
        <v>0</v>
      </c>
      <c r="K403" s="19" t="s">
        <v>66</v>
      </c>
      <c r="L403" s="19" t="s">
        <v>60</v>
      </c>
    </row>
    <row r="404" spans="1:13" s="19" customFormat="1" x14ac:dyDescent="0.2">
      <c r="A404" s="19" t="s">
        <v>456</v>
      </c>
      <c r="B404" s="19" t="s">
        <v>97</v>
      </c>
      <c r="C404" s="19" t="str">
        <f t="shared" ref="C404:C410" si="6">D404&amp;G404</f>
        <v>30M</v>
      </c>
      <c r="D404" s="19">
        <v>30</v>
      </c>
      <c r="E404" s="19" t="s">
        <v>465</v>
      </c>
      <c r="F404" s="19" t="s">
        <v>470</v>
      </c>
      <c r="G404" s="19" t="s">
        <v>31</v>
      </c>
      <c r="H404" s="19" t="s">
        <v>106</v>
      </c>
      <c r="I404" s="21">
        <v>4</v>
      </c>
      <c r="J404" s="19">
        <v>0</v>
      </c>
      <c r="K404" s="19" t="s">
        <v>66</v>
      </c>
      <c r="L404" s="19" t="s">
        <v>56</v>
      </c>
    </row>
    <row r="405" spans="1:13" s="19" customFormat="1" x14ac:dyDescent="0.2">
      <c r="A405" s="19" t="s">
        <v>456</v>
      </c>
      <c r="B405" s="19" t="s">
        <v>249</v>
      </c>
      <c r="C405" s="19" t="str">
        <f t="shared" si="6"/>
        <v>30O</v>
      </c>
      <c r="D405" s="19">
        <v>30</v>
      </c>
      <c r="E405" s="19" t="s">
        <v>465</v>
      </c>
      <c r="F405" s="19" t="s">
        <v>470</v>
      </c>
      <c r="G405" s="19" t="s">
        <v>33</v>
      </c>
      <c r="H405" s="19" t="s">
        <v>106</v>
      </c>
      <c r="I405" s="21">
        <v>4</v>
      </c>
      <c r="J405" s="19">
        <v>0</v>
      </c>
      <c r="K405" s="19" t="s">
        <v>66</v>
      </c>
      <c r="L405" s="19" t="s">
        <v>56</v>
      </c>
    </row>
    <row r="406" spans="1:13" s="19" customFormat="1" x14ac:dyDescent="0.2">
      <c r="A406" s="19" t="s">
        <v>456</v>
      </c>
      <c r="B406" s="19" t="s">
        <v>74</v>
      </c>
      <c r="C406" s="19" t="str">
        <f t="shared" si="6"/>
        <v>30N</v>
      </c>
      <c r="D406" s="19">
        <v>30</v>
      </c>
      <c r="E406" s="19" t="s">
        <v>465</v>
      </c>
      <c r="F406" s="19" t="s">
        <v>470</v>
      </c>
      <c r="G406" s="19" t="s">
        <v>32</v>
      </c>
      <c r="H406" s="19" t="s">
        <v>106</v>
      </c>
      <c r="I406" s="21">
        <v>4</v>
      </c>
      <c r="J406" s="19">
        <v>3</v>
      </c>
      <c r="K406" s="19" t="s">
        <v>10</v>
      </c>
      <c r="L406" s="19" t="s">
        <v>60</v>
      </c>
      <c r="M406" s="19" t="s">
        <v>124</v>
      </c>
    </row>
    <row r="407" spans="1:13" s="19" customFormat="1" x14ac:dyDescent="0.2">
      <c r="A407" s="19" t="s">
        <v>116</v>
      </c>
      <c r="B407" s="19" t="s">
        <v>79</v>
      </c>
      <c r="C407" s="19" t="str">
        <f t="shared" si="6"/>
        <v>5I</v>
      </c>
      <c r="D407" s="19">
        <v>5</v>
      </c>
      <c r="E407" s="19" t="s">
        <v>467</v>
      </c>
      <c r="F407" s="19" t="s">
        <v>470</v>
      </c>
      <c r="G407" s="19" t="s">
        <v>25</v>
      </c>
      <c r="H407" s="19" t="s">
        <v>106</v>
      </c>
      <c r="I407" s="21">
        <v>4</v>
      </c>
      <c r="J407" s="19">
        <v>1</v>
      </c>
      <c r="K407" s="19" t="s">
        <v>10</v>
      </c>
      <c r="L407" s="19" t="s">
        <v>15</v>
      </c>
    </row>
    <row r="408" spans="1:13" s="19" customFormat="1" x14ac:dyDescent="0.2">
      <c r="A408" s="19" t="s">
        <v>308</v>
      </c>
      <c r="B408" s="19" t="s">
        <v>97</v>
      </c>
      <c r="C408" s="19" t="str">
        <f t="shared" si="6"/>
        <v>12G</v>
      </c>
      <c r="D408" s="19">
        <v>12</v>
      </c>
      <c r="E408" s="19" t="s">
        <v>467</v>
      </c>
      <c r="F408" s="19" t="s">
        <v>470</v>
      </c>
      <c r="G408" s="19" t="s">
        <v>23</v>
      </c>
      <c r="H408" s="19" t="s">
        <v>106</v>
      </c>
      <c r="I408" s="21">
        <v>4</v>
      </c>
      <c r="J408" s="19">
        <v>3</v>
      </c>
      <c r="K408" s="19" t="s">
        <v>10</v>
      </c>
      <c r="L408" s="19" t="s">
        <v>447</v>
      </c>
    </row>
    <row r="409" spans="1:13" s="19" customFormat="1" x14ac:dyDescent="0.2">
      <c r="A409" s="19" t="s">
        <v>321</v>
      </c>
      <c r="B409" s="19" t="s">
        <v>79</v>
      </c>
      <c r="C409" s="19" t="str">
        <f t="shared" si="6"/>
        <v>12EE</v>
      </c>
      <c r="D409" s="19">
        <v>12</v>
      </c>
      <c r="E409" s="19" t="s">
        <v>467</v>
      </c>
      <c r="F409" s="19" t="s">
        <v>470</v>
      </c>
      <c r="G409" s="19" t="s">
        <v>277</v>
      </c>
      <c r="H409" s="19" t="s">
        <v>106</v>
      </c>
      <c r="I409" s="21">
        <v>3</v>
      </c>
      <c r="J409" s="19">
        <v>1</v>
      </c>
      <c r="K409" s="19" t="s">
        <v>10</v>
      </c>
      <c r="L409" s="19" t="s">
        <v>447</v>
      </c>
    </row>
    <row r="410" spans="1:13" s="19" customFormat="1" x14ac:dyDescent="0.2">
      <c r="A410" s="19" t="s">
        <v>321</v>
      </c>
      <c r="B410" s="19" t="s">
        <v>97</v>
      </c>
      <c r="C410" s="19" t="str">
        <f t="shared" si="6"/>
        <v>12X</v>
      </c>
      <c r="D410" s="19">
        <v>12</v>
      </c>
      <c r="E410" s="19" t="s">
        <v>467</v>
      </c>
      <c r="F410" s="19" t="s">
        <v>470</v>
      </c>
      <c r="G410" s="19" t="s">
        <v>42</v>
      </c>
      <c r="H410" s="19" t="s">
        <v>106</v>
      </c>
      <c r="I410" s="21">
        <v>10</v>
      </c>
      <c r="J410" s="19">
        <v>12</v>
      </c>
      <c r="K410" s="19" t="s">
        <v>10</v>
      </c>
      <c r="L410" s="19" t="s">
        <v>447</v>
      </c>
      <c r="M410" s="19" t="s">
        <v>297</v>
      </c>
    </row>
    <row r="411" spans="1:13" s="19" customFormat="1" x14ac:dyDescent="0.2">
      <c r="A411" s="19" t="s">
        <v>395</v>
      </c>
      <c r="B411" s="19" t="s">
        <v>74</v>
      </c>
      <c r="D411" s="19">
        <v>23</v>
      </c>
      <c r="E411" s="19" t="s">
        <v>465</v>
      </c>
      <c r="F411" s="19" t="s">
        <v>470</v>
      </c>
      <c r="G411" s="19" t="s">
        <v>8</v>
      </c>
      <c r="I411" s="20">
        <v>5</v>
      </c>
      <c r="J411" s="19">
        <v>0</v>
      </c>
      <c r="K411" s="19" t="s">
        <v>10</v>
      </c>
      <c r="L411" s="19" t="s">
        <v>61</v>
      </c>
      <c r="M411" s="19" t="s">
        <v>390</v>
      </c>
    </row>
    <row r="412" spans="1:13" s="17" customFormat="1" x14ac:dyDescent="0.2">
      <c r="I412" s="18">
        <f>SUM(I2:I410)</f>
        <v>5487</v>
      </c>
      <c r="J412" s="17">
        <f>SUM(J2:J410)</f>
        <v>2235</v>
      </c>
    </row>
    <row r="413" spans="1:13" x14ac:dyDescent="0.2">
      <c r="I413" s="5">
        <f>I412/50000</f>
        <v>0.10974</v>
      </c>
    </row>
    <row r="414" spans="1:13" x14ac:dyDescent="0.2">
      <c r="I414" s="5">
        <f>50000/I412</f>
        <v>9.1124476034262809</v>
      </c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workbookViewId="0">
      <pane ySplit="1" topLeftCell="A229" activePane="bottomLeft" state="frozen"/>
      <selection pane="bottomLeft" activeCell="I39" sqref="I39:I233"/>
    </sheetView>
  </sheetViews>
  <sheetFormatPr defaultRowHeight="12.75" x14ac:dyDescent="0.2"/>
  <cols>
    <col min="1" max="1" width="35.5703125" customWidth="1"/>
    <col min="2" max="3" width="17" customWidth="1"/>
    <col min="7" max="7" width="11.5703125" customWidth="1"/>
    <col min="8" max="8" width="15.42578125" customWidth="1"/>
    <col min="9" max="9" width="9.140625" style="5" customWidth="1"/>
    <col min="10" max="10" width="14.5703125" customWidth="1"/>
    <col min="11" max="11" width="11.85546875" customWidth="1"/>
    <col min="12" max="12" width="10.5703125" customWidth="1"/>
    <col min="13" max="13" width="53" customWidth="1"/>
  </cols>
  <sheetData>
    <row r="1" spans="1:13" s="1" customFormat="1" x14ac:dyDescent="0.2">
      <c r="A1" s="1" t="s">
        <v>0</v>
      </c>
      <c r="B1" s="1" t="s">
        <v>72</v>
      </c>
      <c r="C1" s="1" t="s">
        <v>468</v>
      </c>
      <c r="D1" s="1" t="s">
        <v>1</v>
      </c>
      <c r="E1" s="1" t="s">
        <v>464</v>
      </c>
      <c r="F1" s="1" t="s">
        <v>469</v>
      </c>
      <c r="G1" s="1" t="s">
        <v>2</v>
      </c>
      <c r="H1" s="1" t="s">
        <v>3</v>
      </c>
      <c r="I1" s="4" t="s">
        <v>58</v>
      </c>
      <c r="J1" s="1" t="s">
        <v>462</v>
      </c>
      <c r="K1" s="1" t="s">
        <v>4</v>
      </c>
      <c r="L1" s="1" t="s">
        <v>5</v>
      </c>
      <c r="M1" s="1" t="s">
        <v>6</v>
      </c>
    </row>
    <row r="2" spans="1:13" s="6" customFormat="1" x14ac:dyDescent="0.2">
      <c r="A2" s="6" t="s">
        <v>272</v>
      </c>
      <c r="B2" s="6" t="s">
        <v>185</v>
      </c>
      <c r="D2" s="6">
        <v>11</v>
      </c>
      <c r="E2" s="6" t="s">
        <v>466</v>
      </c>
      <c r="F2" s="6" t="s">
        <v>471</v>
      </c>
      <c r="G2" s="6" t="s">
        <v>204</v>
      </c>
      <c r="H2" s="6" t="s">
        <v>14</v>
      </c>
      <c r="I2" s="7">
        <v>2</v>
      </c>
      <c r="J2" s="6">
        <v>0</v>
      </c>
      <c r="K2" s="6" t="s">
        <v>10</v>
      </c>
      <c r="L2" s="6" t="s">
        <v>15</v>
      </c>
      <c r="M2" s="6" t="s">
        <v>234</v>
      </c>
    </row>
    <row r="3" spans="1:13" s="6" customFormat="1" x14ac:dyDescent="0.2">
      <c r="A3" s="6" t="s">
        <v>272</v>
      </c>
      <c r="B3" s="6" t="s">
        <v>74</v>
      </c>
      <c r="D3" s="6">
        <v>11</v>
      </c>
      <c r="E3" s="6" t="s">
        <v>466</v>
      </c>
      <c r="F3" s="6" t="s">
        <v>471</v>
      </c>
      <c r="G3" s="6" t="s">
        <v>34</v>
      </c>
      <c r="H3" s="6" t="s">
        <v>14</v>
      </c>
      <c r="I3" s="7">
        <v>4</v>
      </c>
      <c r="J3" s="6">
        <v>3</v>
      </c>
      <c r="K3" s="6" t="s">
        <v>10</v>
      </c>
      <c r="L3" s="6" t="s">
        <v>447</v>
      </c>
    </row>
    <row r="4" spans="1:13" s="6" customFormat="1" x14ac:dyDescent="0.2">
      <c r="A4" s="6" t="s">
        <v>255</v>
      </c>
      <c r="B4" s="6" t="s">
        <v>183</v>
      </c>
      <c r="D4" s="6">
        <v>11</v>
      </c>
      <c r="E4" s="6" t="s">
        <v>466</v>
      </c>
      <c r="F4" s="6" t="s">
        <v>471</v>
      </c>
      <c r="G4" s="6" t="s">
        <v>203</v>
      </c>
      <c r="H4" s="6" t="s">
        <v>14</v>
      </c>
      <c r="I4" s="7">
        <v>2</v>
      </c>
      <c r="J4" s="6">
        <v>2</v>
      </c>
      <c r="K4" s="6" t="s">
        <v>10</v>
      </c>
      <c r="L4" s="6" t="s">
        <v>15</v>
      </c>
    </row>
    <row r="5" spans="1:13" s="6" customFormat="1" x14ac:dyDescent="0.2">
      <c r="A5" s="6" t="s">
        <v>182</v>
      </c>
      <c r="B5" s="6" t="s">
        <v>85</v>
      </c>
      <c r="D5" s="6">
        <v>10</v>
      </c>
      <c r="E5" s="6" t="s">
        <v>465</v>
      </c>
      <c r="F5" s="6" t="s">
        <v>471</v>
      </c>
      <c r="G5" s="6" t="s">
        <v>129</v>
      </c>
      <c r="H5" s="6" t="s">
        <v>14</v>
      </c>
      <c r="I5" s="7">
        <v>2</v>
      </c>
      <c r="J5" s="6">
        <v>0</v>
      </c>
      <c r="K5" s="6" t="s">
        <v>10</v>
      </c>
      <c r="L5" s="8" t="s">
        <v>15</v>
      </c>
      <c r="M5" s="8" t="s">
        <v>146</v>
      </c>
    </row>
    <row r="6" spans="1:13" s="6" customFormat="1" x14ac:dyDescent="0.2">
      <c r="A6" s="6" t="s">
        <v>182</v>
      </c>
      <c r="B6" s="6" t="s">
        <v>179</v>
      </c>
      <c r="D6" s="6">
        <v>10</v>
      </c>
      <c r="E6" s="6" t="s">
        <v>465</v>
      </c>
      <c r="F6" s="6" t="s">
        <v>471</v>
      </c>
      <c r="G6" s="6" t="s">
        <v>132</v>
      </c>
      <c r="H6" s="6" t="s">
        <v>14</v>
      </c>
      <c r="I6" s="7">
        <v>3</v>
      </c>
      <c r="J6" s="6">
        <v>1</v>
      </c>
      <c r="K6" s="6" t="s">
        <v>10</v>
      </c>
      <c r="L6" s="8" t="s">
        <v>60</v>
      </c>
    </row>
    <row r="7" spans="1:13" s="6" customFormat="1" x14ac:dyDescent="0.2">
      <c r="A7" s="6" t="s">
        <v>182</v>
      </c>
      <c r="B7" s="6" t="s">
        <v>183</v>
      </c>
      <c r="D7" s="6">
        <v>10</v>
      </c>
      <c r="E7" s="6" t="s">
        <v>465</v>
      </c>
      <c r="F7" s="6" t="s">
        <v>471</v>
      </c>
      <c r="G7" s="6" t="s">
        <v>130</v>
      </c>
      <c r="H7" s="6" t="s">
        <v>14</v>
      </c>
      <c r="I7" s="7">
        <v>7</v>
      </c>
      <c r="J7" s="6">
        <v>1</v>
      </c>
      <c r="K7" s="6" t="s">
        <v>10</v>
      </c>
      <c r="L7" s="8" t="s">
        <v>60</v>
      </c>
      <c r="M7" s="8" t="s">
        <v>147</v>
      </c>
    </row>
    <row r="8" spans="1:13" s="6" customFormat="1" x14ac:dyDescent="0.2">
      <c r="A8" s="6" t="s">
        <v>182</v>
      </c>
      <c r="B8" s="6" t="s">
        <v>178</v>
      </c>
      <c r="D8" s="6">
        <v>10</v>
      </c>
      <c r="E8" s="6" t="s">
        <v>465</v>
      </c>
      <c r="F8" s="6" t="s">
        <v>471</v>
      </c>
      <c r="G8" s="6" t="s">
        <v>131</v>
      </c>
      <c r="H8" s="6" t="s">
        <v>14</v>
      </c>
      <c r="I8" s="7">
        <v>8</v>
      </c>
      <c r="J8" s="6">
        <v>2</v>
      </c>
      <c r="K8" s="6" t="s">
        <v>10</v>
      </c>
      <c r="L8" s="8" t="s">
        <v>60</v>
      </c>
    </row>
    <row r="9" spans="1:13" s="6" customFormat="1" x14ac:dyDescent="0.2">
      <c r="A9" s="6" t="s">
        <v>177</v>
      </c>
      <c r="B9" s="6" t="s">
        <v>179</v>
      </c>
      <c r="D9" s="6">
        <v>10</v>
      </c>
      <c r="E9" s="6" t="s">
        <v>465</v>
      </c>
      <c r="F9" s="6" t="s">
        <v>471</v>
      </c>
      <c r="G9" s="6" t="s">
        <v>52</v>
      </c>
      <c r="H9" s="6" t="s">
        <v>14</v>
      </c>
      <c r="I9" s="7">
        <v>2</v>
      </c>
      <c r="J9" s="6">
        <v>2</v>
      </c>
      <c r="K9" s="6" t="s">
        <v>10</v>
      </c>
      <c r="L9" s="8" t="s">
        <v>15</v>
      </c>
    </row>
    <row r="10" spans="1:13" s="6" customFormat="1" x14ac:dyDescent="0.2">
      <c r="A10" s="6" t="s">
        <v>177</v>
      </c>
      <c r="B10" s="6" t="s">
        <v>178</v>
      </c>
      <c r="D10" s="6">
        <v>10</v>
      </c>
      <c r="E10" s="6" t="s">
        <v>465</v>
      </c>
      <c r="F10" s="6" t="s">
        <v>471</v>
      </c>
      <c r="G10" s="6" t="s">
        <v>51</v>
      </c>
      <c r="H10" s="6" t="s">
        <v>14</v>
      </c>
      <c r="I10" s="7">
        <v>7</v>
      </c>
      <c r="J10" s="6">
        <v>4</v>
      </c>
      <c r="K10" s="6" t="s">
        <v>10</v>
      </c>
      <c r="L10" s="8" t="s">
        <v>15</v>
      </c>
    </row>
    <row r="11" spans="1:13" s="6" customFormat="1" x14ac:dyDescent="0.2">
      <c r="A11" s="6" t="s">
        <v>159</v>
      </c>
      <c r="B11" s="6" t="s">
        <v>84</v>
      </c>
      <c r="D11" s="6">
        <v>10</v>
      </c>
      <c r="E11" s="6" t="s">
        <v>465</v>
      </c>
      <c r="F11" s="6" t="s">
        <v>471</v>
      </c>
      <c r="G11" s="6" t="s">
        <v>26</v>
      </c>
      <c r="H11" s="6" t="s">
        <v>14</v>
      </c>
      <c r="I11" s="7">
        <v>1</v>
      </c>
      <c r="J11" s="6">
        <v>1</v>
      </c>
      <c r="K11" s="6" t="s">
        <v>10</v>
      </c>
      <c r="L11" s="8" t="s">
        <v>15</v>
      </c>
      <c r="M11" s="8" t="s">
        <v>140</v>
      </c>
    </row>
    <row r="12" spans="1:13" s="6" customFormat="1" x14ac:dyDescent="0.2">
      <c r="A12" s="6" t="s">
        <v>159</v>
      </c>
      <c r="B12" s="6" t="s">
        <v>84</v>
      </c>
      <c r="D12" s="6">
        <v>10</v>
      </c>
      <c r="E12" s="6" t="s">
        <v>465</v>
      </c>
      <c r="F12" s="6" t="s">
        <v>471</v>
      </c>
      <c r="G12" s="6" t="s">
        <v>27</v>
      </c>
      <c r="H12" s="6" t="s">
        <v>14</v>
      </c>
      <c r="I12" s="7">
        <v>1</v>
      </c>
      <c r="J12" s="6">
        <v>1</v>
      </c>
      <c r="K12" s="6" t="s">
        <v>10</v>
      </c>
      <c r="L12" s="8" t="s">
        <v>15</v>
      </c>
      <c r="M12" s="8" t="s">
        <v>140</v>
      </c>
    </row>
    <row r="13" spans="1:13" s="6" customFormat="1" x14ac:dyDescent="0.2">
      <c r="A13" s="6" t="s">
        <v>159</v>
      </c>
      <c r="B13" s="6" t="s">
        <v>84</v>
      </c>
      <c r="D13" s="6">
        <v>10</v>
      </c>
      <c r="E13" s="6" t="s">
        <v>465</v>
      </c>
      <c r="F13" s="6" t="s">
        <v>471</v>
      </c>
      <c r="G13" s="6" t="s">
        <v>29</v>
      </c>
      <c r="H13" s="6" t="s">
        <v>14</v>
      </c>
      <c r="I13" s="7">
        <v>1</v>
      </c>
      <c r="J13" s="6">
        <v>1</v>
      </c>
      <c r="K13" s="6" t="s">
        <v>10</v>
      </c>
      <c r="L13" s="8" t="s">
        <v>15</v>
      </c>
      <c r="M13" s="8" t="s">
        <v>140</v>
      </c>
    </row>
    <row r="14" spans="1:13" s="6" customFormat="1" x14ac:dyDescent="0.2">
      <c r="A14" s="6" t="s">
        <v>159</v>
      </c>
      <c r="B14" s="6" t="s">
        <v>84</v>
      </c>
      <c r="D14" s="6">
        <v>10</v>
      </c>
      <c r="E14" s="6" t="s">
        <v>465</v>
      </c>
      <c r="F14" s="6" t="s">
        <v>471</v>
      </c>
      <c r="G14" s="6" t="s">
        <v>31</v>
      </c>
      <c r="H14" s="6" t="s">
        <v>14</v>
      </c>
      <c r="I14" s="7">
        <v>1</v>
      </c>
      <c r="J14" s="6">
        <v>1</v>
      </c>
      <c r="K14" s="6" t="s">
        <v>10</v>
      </c>
      <c r="L14" s="8" t="s">
        <v>15</v>
      </c>
      <c r="M14" s="8" t="s">
        <v>140</v>
      </c>
    </row>
    <row r="15" spans="1:13" s="6" customFormat="1" x14ac:dyDescent="0.2">
      <c r="A15" s="6" t="s">
        <v>180</v>
      </c>
      <c r="B15" s="6" t="s">
        <v>74</v>
      </c>
      <c r="D15" s="6">
        <v>10</v>
      </c>
      <c r="E15" s="6" t="s">
        <v>465</v>
      </c>
      <c r="F15" s="6" t="s">
        <v>471</v>
      </c>
      <c r="G15" s="6" t="s">
        <v>53</v>
      </c>
      <c r="H15" s="6" t="s">
        <v>14</v>
      </c>
      <c r="I15" s="7">
        <v>4</v>
      </c>
      <c r="J15" s="6">
        <v>2</v>
      </c>
      <c r="K15" s="6" t="s">
        <v>10</v>
      </c>
      <c r="L15" s="8" t="s">
        <v>60</v>
      </c>
    </row>
    <row r="16" spans="1:13" s="6" customFormat="1" x14ac:dyDescent="0.2">
      <c r="A16" s="6" t="s">
        <v>258</v>
      </c>
      <c r="B16" s="6" t="s">
        <v>74</v>
      </c>
      <c r="D16" s="6">
        <v>11</v>
      </c>
      <c r="E16" s="6" t="s">
        <v>466</v>
      </c>
      <c r="F16" s="6" t="s">
        <v>472</v>
      </c>
      <c r="G16" s="6" t="s">
        <v>192</v>
      </c>
      <c r="H16" s="6" t="s">
        <v>14</v>
      </c>
      <c r="I16" s="7">
        <v>7</v>
      </c>
      <c r="J16" s="6">
        <v>1</v>
      </c>
      <c r="K16" s="6" t="s">
        <v>10</v>
      </c>
      <c r="L16" s="6" t="s">
        <v>60</v>
      </c>
    </row>
    <row r="17" spans="1:13" s="6" customFormat="1" x14ac:dyDescent="0.2">
      <c r="A17" s="6" t="s">
        <v>181</v>
      </c>
      <c r="B17" s="6" t="s">
        <v>79</v>
      </c>
      <c r="D17" s="6">
        <v>10</v>
      </c>
      <c r="E17" s="6" t="s">
        <v>465</v>
      </c>
      <c r="F17" s="6" t="s">
        <v>472</v>
      </c>
      <c r="G17" s="6" t="s">
        <v>128</v>
      </c>
      <c r="H17" s="6" t="s">
        <v>14</v>
      </c>
      <c r="I17" s="7">
        <v>3</v>
      </c>
      <c r="J17" s="6">
        <v>2</v>
      </c>
      <c r="K17" s="6" t="s">
        <v>10</v>
      </c>
      <c r="L17" s="8" t="s">
        <v>60</v>
      </c>
    </row>
    <row r="18" spans="1:13" s="6" customFormat="1" x14ac:dyDescent="0.2">
      <c r="A18" s="6" t="s">
        <v>172</v>
      </c>
      <c r="B18" s="6" t="s">
        <v>87</v>
      </c>
      <c r="D18" s="6">
        <v>10</v>
      </c>
      <c r="E18" s="6" t="s">
        <v>465</v>
      </c>
      <c r="F18" s="6" t="s">
        <v>472</v>
      </c>
      <c r="G18" s="6" t="s">
        <v>42</v>
      </c>
      <c r="H18" s="6" t="s">
        <v>14</v>
      </c>
      <c r="I18" s="7">
        <v>3</v>
      </c>
      <c r="J18" s="6">
        <v>0</v>
      </c>
      <c r="K18" s="6" t="s">
        <v>10</v>
      </c>
      <c r="L18" s="8" t="s">
        <v>15</v>
      </c>
      <c r="M18" s="8" t="s">
        <v>144</v>
      </c>
    </row>
    <row r="19" spans="1:13" s="6" customFormat="1" x14ac:dyDescent="0.2">
      <c r="A19" s="6" t="s">
        <v>172</v>
      </c>
      <c r="B19" s="6" t="s">
        <v>87</v>
      </c>
      <c r="D19" s="6">
        <v>10</v>
      </c>
      <c r="E19" s="6" t="s">
        <v>465</v>
      </c>
      <c r="F19" s="6" t="s">
        <v>472</v>
      </c>
      <c r="G19" s="6" t="s">
        <v>43</v>
      </c>
      <c r="H19" s="6" t="s">
        <v>14</v>
      </c>
      <c r="I19" s="7">
        <v>3</v>
      </c>
      <c r="J19" s="6">
        <v>0</v>
      </c>
      <c r="K19" s="6" t="s">
        <v>10</v>
      </c>
      <c r="L19" s="8" t="s">
        <v>15</v>
      </c>
      <c r="M19" s="8" t="s">
        <v>144</v>
      </c>
    </row>
    <row r="20" spans="1:13" s="6" customFormat="1" x14ac:dyDescent="0.2">
      <c r="A20" s="6" t="s">
        <v>160</v>
      </c>
      <c r="B20" s="6" t="s">
        <v>90</v>
      </c>
      <c r="D20" s="6">
        <v>10</v>
      </c>
      <c r="E20" s="6" t="s">
        <v>465</v>
      </c>
      <c r="F20" s="6" t="s">
        <v>472</v>
      </c>
      <c r="G20" s="6" t="s">
        <v>33</v>
      </c>
      <c r="H20" s="6" t="s">
        <v>14</v>
      </c>
      <c r="I20" s="7">
        <v>1</v>
      </c>
      <c r="J20" s="6">
        <v>1</v>
      </c>
      <c r="K20" s="6" t="s">
        <v>10</v>
      </c>
      <c r="L20" s="8" t="s">
        <v>15</v>
      </c>
      <c r="M20" s="8" t="s">
        <v>142</v>
      </c>
    </row>
    <row r="21" spans="1:13" s="6" customFormat="1" x14ac:dyDescent="0.2">
      <c r="A21" s="6" t="s">
        <v>321</v>
      </c>
      <c r="B21" s="6" t="s">
        <v>74</v>
      </c>
      <c r="C21" s="6" t="str">
        <f>D21&amp;G21</f>
        <v>12FF</v>
      </c>
      <c r="D21" s="6">
        <v>12</v>
      </c>
      <c r="E21" s="6" t="s">
        <v>467</v>
      </c>
      <c r="F21" s="6" t="s">
        <v>472</v>
      </c>
      <c r="G21" s="6" t="s">
        <v>278</v>
      </c>
      <c r="H21" s="6" t="s">
        <v>14</v>
      </c>
      <c r="I21" s="7">
        <v>4</v>
      </c>
      <c r="J21" s="6">
        <v>3</v>
      </c>
      <c r="K21" s="6" t="s">
        <v>10</v>
      </c>
      <c r="L21" s="6" t="s">
        <v>447</v>
      </c>
      <c r="M21" s="6" t="s">
        <v>299</v>
      </c>
    </row>
    <row r="22" spans="1:13" s="6" customFormat="1" x14ac:dyDescent="0.2">
      <c r="A22" s="6" t="s">
        <v>253</v>
      </c>
      <c r="B22" s="6" t="s">
        <v>74</v>
      </c>
      <c r="D22" s="6">
        <v>11</v>
      </c>
      <c r="E22" s="6" t="s">
        <v>466</v>
      </c>
      <c r="F22" s="6" t="s">
        <v>472</v>
      </c>
      <c r="G22" s="6" t="s">
        <v>45</v>
      </c>
      <c r="H22" s="6" t="s">
        <v>9</v>
      </c>
      <c r="I22" s="7">
        <v>1</v>
      </c>
      <c r="J22" s="6">
        <v>0</v>
      </c>
      <c r="K22" s="6" t="s">
        <v>10</v>
      </c>
      <c r="L22" s="6" t="s">
        <v>15</v>
      </c>
      <c r="M22" s="6" t="s">
        <v>214</v>
      </c>
    </row>
    <row r="23" spans="1:13" s="6" customFormat="1" x14ac:dyDescent="0.2">
      <c r="A23" s="6" t="s">
        <v>461</v>
      </c>
      <c r="B23" s="6" t="s">
        <v>74</v>
      </c>
      <c r="D23" s="6">
        <v>9</v>
      </c>
      <c r="E23" s="6" t="s">
        <v>465</v>
      </c>
      <c r="F23" s="6" t="s">
        <v>472</v>
      </c>
      <c r="G23" s="6" t="s">
        <v>13</v>
      </c>
      <c r="H23" s="6" t="s">
        <v>9</v>
      </c>
      <c r="I23" s="7">
        <v>1</v>
      </c>
      <c r="J23" s="6">
        <v>3</v>
      </c>
      <c r="K23" s="6" t="s">
        <v>22</v>
      </c>
      <c r="L23" s="6" t="s">
        <v>61</v>
      </c>
    </row>
    <row r="24" spans="1:13" s="6" customFormat="1" x14ac:dyDescent="0.2">
      <c r="A24" s="6" t="s">
        <v>172</v>
      </c>
      <c r="B24" s="6" t="s">
        <v>74</v>
      </c>
      <c r="D24" s="6">
        <v>10</v>
      </c>
      <c r="E24" s="6" t="s">
        <v>465</v>
      </c>
      <c r="F24" s="6" t="s">
        <v>472</v>
      </c>
      <c r="G24" s="6" t="s">
        <v>46</v>
      </c>
      <c r="H24" s="6" t="s">
        <v>9</v>
      </c>
      <c r="I24" s="7">
        <v>2</v>
      </c>
      <c r="J24" s="6">
        <v>10</v>
      </c>
      <c r="K24" s="6" t="s">
        <v>10</v>
      </c>
      <c r="L24" s="8" t="s">
        <v>61</v>
      </c>
    </row>
    <row r="25" spans="1:13" s="6" customFormat="1" x14ac:dyDescent="0.2">
      <c r="A25" s="6" t="s">
        <v>160</v>
      </c>
      <c r="B25" s="6" t="s">
        <v>161</v>
      </c>
      <c r="D25" s="6">
        <v>10</v>
      </c>
      <c r="E25" s="6" t="s">
        <v>465</v>
      </c>
      <c r="F25" s="6" t="s">
        <v>472</v>
      </c>
      <c r="G25" s="6" t="s">
        <v>32</v>
      </c>
      <c r="H25" s="6" t="s">
        <v>9</v>
      </c>
      <c r="I25" s="7">
        <v>7</v>
      </c>
      <c r="J25" s="6">
        <v>21</v>
      </c>
      <c r="K25" s="6" t="s">
        <v>55</v>
      </c>
      <c r="L25" s="8" t="s">
        <v>60</v>
      </c>
    </row>
    <row r="26" spans="1:13" s="6" customFormat="1" x14ac:dyDescent="0.2">
      <c r="A26" s="6" t="s">
        <v>155</v>
      </c>
      <c r="B26" s="6" t="s">
        <v>74</v>
      </c>
      <c r="D26" s="6">
        <v>10</v>
      </c>
      <c r="E26" s="6" t="s">
        <v>465</v>
      </c>
      <c r="F26" s="6" t="s">
        <v>472</v>
      </c>
      <c r="G26" s="6" t="s">
        <v>8</v>
      </c>
      <c r="H26" s="6" t="s">
        <v>103</v>
      </c>
      <c r="I26" s="7">
        <v>40</v>
      </c>
      <c r="J26" s="6">
        <v>20</v>
      </c>
      <c r="K26" s="6" t="s">
        <v>10</v>
      </c>
      <c r="L26" s="8" t="s">
        <v>60</v>
      </c>
    </row>
    <row r="27" spans="1:13" s="6" customFormat="1" x14ac:dyDescent="0.2">
      <c r="A27" s="6" t="s">
        <v>454</v>
      </c>
      <c r="B27" s="6" t="s">
        <v>90</v>
      </c>
      <c r="C27" s="6" t="str">
        <f>D27&amp;G27</f>
        <v>30D</v>
      </c>
      <c r="D27" s="6">
        <v>30</v>
      </c>
      <c r="E27" s="6" t="s">
        <v>465</v>
      </c>
      <c r="F27" s="6" t="s">
        <v>472</v>
      </c>
      <c r="G27" s="6" t="s">
        <v>20</v>
      </c>
      <c r="H27" s="6" t="s">
        <v>103</v>
      </c>
      <c r="I27" s="9">
        <v>8</v>
      </c>
      <c r="J27" s="6">
        <v>0</v>
      </c>
      <c r="K27" s="6" t="s">
        <v>10</v>
      </c>
      <c r="L27" s="6" t="s">
        <v>447</v>
      </c>
    </row>
    <row r="28" spans="1:13" s="6" customFormat="1" x14ac:dyDescent="0.2">
      <c r="A28" s="6" t="s">
        <v>118</v>
      </c>
      <c r="B28" s="6" t="s">
        <v>81</v>
      </c>
      <c r="C28" s="6" t="str">
        <f>D28&amp;G28</f>
        <v>5K</v>
      </c>
      <c r="D28" s="6">
        <v>5</v>
      </c>
      <c r="E28" s="6" t="s">
        <v>467</v>
      </c>
      <c r="F28" s="6" t="s">
        <v>472</v>
      </c>
      <c r="G28" s="6" t="s">
        <v>27</v>
      </c>
      <c r="H28" s="6" t="s">
        <v>103</v>
      </c>
      <c r="I28" s="7">
        <v>14</v>
      </c>
      <c r="J28" s="6">
        <v>1</v>
      </c>
      <c r="K28" s="6" t="s">
        <v>10</v>
      </c>
      <c r="L28" s="6" t="s">
        <v>60</v>
      </c>
      <c r="M28" s="6" t="s">
        <v>108</v>
      </c>
    </row>
    <row r="29" spans="1:13" s="6" customFormat="1" x14ac:dyDescent="0.2">
      <c r="A29" s="6" t="s">
        <v>118</v>
      </c>
      <c r="B29" s="6" t="s">
        <v>90</v>
      </c>
      <c r="C29" s="6" t="str">
        <f>D29&amp;G29</f>
        <v>5L</v>
      </c>
      <c r="D29" s="6">
        <v>5</v>
      </c>
      <c r="E29" s="6" t="s">
        <v>467</v>
      </c>
      <c r="F29" s="6" t="s">
        <v>472</v>
      </c>
      <c r="G29" s="6" t="s">
        <v>29</v>
      </c>
      <c r="H29" s="6" t="s">
        <v>103</v>
      </c>
      <c r="I29" s="7">
        <v>40</v>
      </c>
      <c r="J29" s="6">
        <v>4</v>
      </c>
      <c r="K29" s="6" t="s">
        <v>10</v>
      </c>
      <c r="L29" s="6" t="s">
        <v>60</v>
      </c>
      <c r="M29" s="6" t="s">
        <v>109</v>
      </c>
    </row>
    <row r="30" spans="1:13" s="6" customFormat="1" x14ac:dyDescent="0.2">
      <c r="A30" s="6" t="s">
        <v>324</v>
      </c>
      <c r="B30" s="6" t="s">
        <v>90</v>
      </c>
      <c r="C30" s="6" t="str">
        <f>D30&amp;G30</f>
        <v>12AA</v>
      </c>
      <c r="D30" s="6">
        <v>12</v>
      </c>
      <c r="E30" s="6" t="s">
        <v>467</v>
      </c>
      <c r="F30" s="6" t="s">
        <v>472</v>
      </c>
      <c r="G30" s="6" t="s">
        <v>45</v>
      </c>
      <c r="H30" s="6" t="s">
        <v>103</v>
      </c>
      <c r="I30" s="7">
        <v>6</v>
      </c>
      <c r="J30" s="6">
        <v>0</v>
      </c>
      <c r="K30" s="6" t="s">
        <v>10</v>
      </c>
      <c r="L30" s="6" t="s">
        <v>447</v>
      </c>
      <c r="M30" s="6" t="s">
        <v>294</v>
      </c>
    </row>
    <row r="31" spans="1:13" s="6" customFormat="1" x14ac:dyDescent="0.2">
      <c r="A31" s="6" t="s">
        <v>274</v>
      </c>
      <c r="B31" s="6" t="s">
        <v>90</v>
      </c>
      <c r="D31" s="6">
        <v>11</v>
      </c>
      <c r="E31" s="6" t="s">
        <v>466</v>
      </c>
      <c r="F31" s="6" t="s">
        <v>472</v>
      </c>
      <c r="G31" s="6" t="s">
        <v>47</v>
      </c>
      <c r="H31" s="6" t="s">
        <v>103</v>
      </c>
      <c r="I31" s="7">
        <v>12</v>
      </c>
      <c r="J31" s="6">
        <v>2</v>
      </c>
      <c r="K31" s="6" t="s">
        <v>55</v>
      </c>
      <c r="L31" s="6" t="s">
        <v>447</v>
      </c>
    </row>
    <row r="32" spans="1:13" s="6" customFormat="1" x14ac:dyDescent="0.2">
      <c r="A32" s="6" t="s">
        <v>253</v>
      </c>
      <c r="B32" s="6" t="s">
        <v>97</v>
      </c>
      <c r="D32" s="6">
        <v>11</v>
      </c>
      <c r="E32" s="6" t="s">
        <v>466</v>
      </c>
      <c r="F32" s="6" t="s">
        <v>472</v>
      </c>
      <c r="G32" s="6" t="s">
        <v>46</v>
      </c>
      <c r="H32" s="6" t="s">
        <v>103</v>
      </c>
      <c r="I32" s="7">
        <v>12</v>
      </c>
      <c r="J32" s="6">
        <v>2</v>
      </c>
      <c r="K32" s="6" t="s">
        <v>22</v>
      </c>
      <c r="L32" s="6" t="s">
        <v>15</v>
      </c>
      <c r="M32" s="6" t="s">
        <v>215</v>
      </c>
    </row>
    <row r="33" spans="1:13" s="6" customFormat="1" x14ac:dyDescent="0.2">
      <c r="A33" s="6" t="s">
        <v>184</v>
      </c>
      <c r="B33" s="6" t="s">
        <v>185</v>
      </c>
      <c r="D33" s="6">
        <v>10</v>
      </c>
      <c r="E33" s="6" t="s">
        <v>465</v>
      </c>
      <c r="F33" s="6" t="s">
        <v>472</v>
      </c>
      <c r="G33" s="6" t="s">
        <v>133</v>
      </c>
      <c r="H33" s="6" t="s">
        <v>103</v>
      </c>
      <c r="I33" s="7">
        <v>6</v>
      </c>
      <c r="J33" s="6">
        <v>0</v>
      </c>
      <c r="K33" s="6" t="s">
        <v>10</v>
      </c>
      <c r="L33" s="8" t="s">
        <v>60</v>
      </c>
    </row>
    <row r="34" spans="1:13" s="6" customFormat="1" x14ac:dyDescent="0.2">
      <c r="A34" s="6" t="s">
        <v>474</v>
      </c>
      <c r="B34" s="6" t="s">
        <v>90</v>
      </c>
      <c r="D34" s="6">
        <v>11</v>
      </c>
      <c r="E34" s="6" t="s">
        <v>466</v>
      </c>
      <c r="F34" s="6" t="s">
        <v>472</v>
      </c>
      <c r="G34" s="6" t="s">
        <v>128</v>
      </c>
      <c r="H34" s="6" t="s">
        <v>106</v>
      </c>
      <c r="I34" s="9" t="s">
        <v>107</v>
      </c>
      <c r="J34" s="6">
        <v>2</v>
      </c>
      <c r="K34" s="6" t="s">
        <v>222</v>
      </c>
      <c r="L34" s="6" t="s">
        <v>61</v>
      </c>
    </row>
    <row r="35" spans="1:13" s="6" customFormat="1" x14ac:dyDescent="0.2">
      <c r="A35" s="6" t="s">
        <v>175</v>
      </c>
      <c r="B35" s="6" t="s">
        <v>74</v>
      </c>
      <c r="D35" s="6">
        <v>10</v>
      </c>
      <c r="E35" s="6" t="s">
        <v>465</v>
      </c>
      <c r="F35" s="6" t="s">
        <v>472</v>
      </c>
      <c r="G35" s="6" t="s">
        <v>47</v>
      </c>
      <c r="H35" s="6" t="s">
        <v>106</v>
      </c>
      <c r="I35" s="9" t="s">
        <v>107</v>
      </c>
      <c r="J35" s="6">
        <v>2</v>
      </c>
      <c r="K35" s="6" t="s">
        <v>10</v>
      </c>
      <c r="L35" s="8" t="s">
        <v>56</v>
      </c>
    </row>
    <row r="36" spans="1:13" x14ac:dyDescent="0.2">
      <c r="A36" s="6" t="s">
        <v>168</v>
      </c>
      <c r="B36" s="6" t="s">
        <v>87</v>
      </c>
      <c r="C36" s="6"/>
      <c r="D36" s="6">
        <v>10</v>
      </c>
      <c r="E36" s="6" t="s">
        <v>465</v>
      </c>
      <c r="F36" s="6" t="s">
        <v>472</v>
      </c>
      <c r="G36" s="6" t="s">
        <v>38</v>
      </c>
      <c r="H36" s="6" t="s">
        <v>106</v>
      </c>
      <c r="I36" s="9" t="s">
        <v>137</v>
      </c>
      <c r="J36" s="6">
        <v>0</v>
      </c>
      <c r="K36" s="6" t="s">
        <v>10</v>
      </c>
      <c r="L36" s="8" t="s">
        <v>60</v>
      </c>
      <c r="M36" s="6"/>
    </row>
    <row r="37" spans="1:13" x14ac:dyDescent="0.2">
      <c r="A37" s="6" t="s">
        <v>454</v>
      </c>
      <c r="B37" s="6" t="s">
        <v>87</v>
      </c>
      <c r="C37" s="6" t="str">
        <f>D37&amp;G37</f>
        <v>30E</v>
      </c>
      <c r="D37" s="6">
        <v>30</v>
      </c>
      <c r="E37" s="6" t="s">
        <v>465</v>
      </c>
      <c r="F37" s="6" t="s">
        <v>472</v>
      </c>
      <c r="G37" s="6" t="s">
        <v>102</v>
      </c>
      <c r="H37" s="6" t="s">
        <v>106</v>
      </c>
      <c r="I37" s="9" t="s">
        <v>393</v>
      </c>
      <c r="J37" s="6">
        <v>0</v>
      </c>
      <c r="K37" s="6" t="s">
        <v>10</v>
      </c>
      <c r="L37" s="6" t="s">
        <v>60</v>
      </c>
      <c r="M37" s="6"/>
    </row>
    <row r="38" spans="1:13" x14ac:dyDescent="0.2">
      <c r="A38" s="6" t="s">
        <v>451</v>
      </c>
      <c r="B38" s="6" t="s">
        <v>97</v>
      </c>
      <c r="C38" s="6" t="str">
        <f>D38&amp;G38</f>
        <v>30A</v>
      </c>
      <c r="D38" s="6">
        <v>30</v>
      </c>
      <c r="E38" s="6" t="s">
        <v>465</v>
      </c>
      <c r="F38" s="6" t="s">
        <v>472</v>
      </c>
      <c r="G38" s="6" t="s">
        <v>8</v>
      </c>
      <c r="H38" s="6" t="s">
        <v>106</v>
      </c>
      <c r="I38" s="9" t="s">
        <v>107</v>
      </c>
      <c r="J38" s="6">
        <v>0</v>
      </c>
      <c r="K38" s="6" t="s">
        <v>443</v>
      </c>
      <c r="L38" s="6" t="s">
        <v>60</v>
      </c>
      <c r="M38" s="6"/>
    </row>
    <row r="39" spans="1:13" x14ac:dyDescent="0.2">
      <c r="A39" t="s">
        <v>83</v>
      </c>
      <c r="B39" t="s">
        <v>84</v>
      </c>
      <c r="D39">
        <v>4</v>
      </c>
      <c r="E39" t="s">
        <v>466</v>
      </c>
      <c r="F39" t="s">
        <v>470</v>
      </c>
      <c r="G39" t="s">
        <v>32</v>
      </c>
      <c r="H39" t="s">
        <v>14</v>
      </c>
      <c r="I39" s="5">
        <v>1</v>
      </c>
      <c r="J39">
        <v>0</v>
      </c>
      <c r="K39" t="s">
        <v>10</v>
      </c>
      <c r="L39" t="s">
        <v>15</v>
      </c>
      <c r="M39" t="s">
        <v>54</v>
      </c>
    </row>
    <row r="40" spans="1:13" x14ac:dyDescent="0.2">
      <c r="A40" t="s">
        <v>19</v>
      </c>
      <c r="B40" t="s">
        <v>76</v>
      </c>
      <c r="D40">
        <v>4</v>
      </c>
      <c r="E40" t="s">
        <v>466</v>
      </c>
      <c r="F40" t="s">
        <v>470</v>
      </c>
      <c r="G40" t="s">
        <v>20</v>
      </c>
      <c r="H40" t="s">
        <v>14</v>
      </c>
      <c r="I40" s="5">
        <v>52</v>
      </c>
      <c r="J40">
        <v>18</v>
      </c>
      <c r="K40" t="s">
        <v>10</v>
      </c>
      <c r="L40" t="s">
        <v>447</v>
      </c>
    </row>
    <row r="41" spans="1:13" x14ac:dyDescent="0.2">
      <c r="A41" t="s">
        <v>17</v>
      </c>
      <c r="B41" t="s">
        <v>75</v>
      </c>
      <c r="D41">
        <v>4</v>
      </c>
      <c r="E41" t="s">
        <v>466</v>
      </c>
      <c r="F41" t="s">
        <v>470</v>
      </c>
      <c r="G41" t="s">
        <v>18</v>
      </c>
      <c r="H41" t="s">
        <v>14</v>
      </c>
      <c r="I41" s="5">
        <v>26</v>
      </c>
      <c r="J41">
        <v>28</v>
      </c>
      <c r="K41" t="s">
        <v>10</v>
      </c>
      <c r="L41" t="s">
        <v>447</v>
      </c>
    </row>
    <row r="42" spans="1:13" x14ac:dyDescent="0.2">
      <c r="A42" t="s">
        <v>101</v>
      </c>
      <c r="B42" t="s">
        <v>74</v>
      </c>
      <c r="D42">
        <v>4</v>
      </c>
      <c r="E42" t="s">
        <v>466</v>
      </c>
      <c r="F42" t="s">
        <v>470</v>
      </c>
      <c r="G42" t="s">
        <v>50</v>
      </c>
      <c r="H42" t="s">
        <v>14</v>
      </c>
      <c r="I42" s="5">
        <v>42</v>
      </c>
      <c r="J42">
        <v>9</v>
      </c>
      <c r="K42" t="s">
        <v>10</v>
      </c>
      <c r="L42" t="s">
        <v>61</v>
      </c>
      <c r="M42" t="s">
        <v>69</v>
      </c>
    </row>
    <row r="43" spans="1:13" x14ac:dyDescent="0.2">
      <c r="A43" t="s">
        <v>16</v>
      </c>
      <c r="B43" t="s">
        <v>74</v>
      </c>
      <c r="D43">
        <v>4</v>
      </c>
      <c r="E43" t="s">
        <v>466</v>
      </c>
      <c r="F43" t="s">
        <v>470</v>
      </c>
      <c r="G43" t="s">
        <v>8</v>
      </c>
      <c r="H43" t="s">
        <v>14</v>
      </c>
      <c r="I43" s="5">
        <v>12</v>
      </c>
      <c r="J43">
        <v>5</v>
      </c>
      <c r="K43" t="s">
        <v>10</v>
      </c>
      <c r="L43" t="s">
        <v>15</v>
      </c>
    </row>
    <row r="44" spans="1:13" x14ac:dyDescent="0.2">
      <c r="A44" t="s">
        <v>16</v>
      </c>
      <c r="B44" t="s">
        <v>73</v>
      </c>
      <c r="D44">
        <v>4</v>
      </c>
      <c r="E44" t="s">
        <v>466</v>
      </c>
      <c r="F44" t="s">
        <v>470</v>
      </c>
      <c r="G44" t="s">
        <v>13</v>
      </c>
      <c r="H44" t="s">
        <v>14</v>
      </c>
      <c r="I44" s="5">
        <v>12</v>
      </c>
      <c r="J44">
        <v>5</v>
      </c>
      <c r="K44" t="s">
        <v>10</v>
      </c>
      <c r="L44" t="s">
        <v>15</v>
      </c>
    </row>
    <row r="45" spans="1:13" x14ac:dyDescent="0.2">
      <c r="A45" t="s">
        <v>78</v>
      </c>
      <c r="B45" t="s">
        <v>79</v>
      </c>
      <c r="D45">
        <v>4</v>
      </c>
      <c r="E45" t="s">
        <v>466</v>
      </c>
      <c r="F45" t="s">
        <v>470</v>
      </c>
      <c r="G45" t="s">
        <v>24</v>
      </c>
      <c r="H45" t="s">
        <v>14</v>
      </c>
      <c r="I45" s="5">
        <v>10</v>
      </c>
      <c r="J45">
        <v>14</v>
      </c>
      <c r="K45" t="s">
        <v>10</v>
      </c>
      <c r="L45" t="s">
        <v>447</v>
      </c>
    </row>
    <row r="46" spans="1:13" x14ac:dyDescent="0.2">
      <c r="A46" t="s">
        <v>71</v>
      </c>
      <c r="B46" t="s">
        <v>70</v>
      </c>
      <c r="D46">
        <v>4</v>
      </c>
      <c r="E46" t="s">
        <v>466</v>
      </c>
      <c r="F46" t="s">
        <v>470</v>
      </c>
      <c r="G46" t="s">
        <v>31</v>
      </c>
      <c r="H46" t="s">
        <v>14</v>
      </c>
      <c r="I46" s="5">
        <v>100</v>
      </c>
      <c r="J46">
        <v>43</v>
      </c>
      <c r="K46" t="s">
        <v>10</v>
      </c>
      <c r="L46" t="s">
        <v>447</v>
      </c>
    </row>
    <row r="47" spans="1:13" x14ac:dyDescent="0.2">
      <c r="A47" t="s">
        <v>88</v>
      </c>
      <c r="B47" t="s">
        <v>74</v>
      </c>
      <c r="D47">
        <v>4</v>
      </c>
      <c r="E47" t="s">
        <v>466</v>
      </c>
      <c r="F47" t="s">
        <v>470</v>
      </c>
      <c r="G47" t="s">
        <v>36</v>
      </c>
      <c r="H47" t="s">
        <v>14</v>
      </c>
      <c r="I47" s="5">
        <v>18</v>
      </c>
      <c r="J47">
        <v>0</v>
      </c>
      <c r="K47" t="s">
        <v>10</v>
      </c>
      <c r="L47" t="s">
        <v>60</v>
      </c>
      <c r="M47" t="s">
        <v>150</v>
      </c>
    </row>
    <row r="48" spans="1:13" x14ac:dyDescent="0.2">
      <c r="A48" t="s">
        <v>88</v>
      </c>
      <c r="B48" t="s">
        <v>74</v>
      </c>
      <c r="D48">
        <v>4</v>
      </c>
      <c r="E48" t="s">
        <v>466</v>
      </c>
      <c r="F48" t="s">
        <v>470</v>
      </c>
      <c r="G48" t="s">
        <v>51</v>
      </c>
      <c r="H48" t="s">
        <v>14</v>
      </c>
      <c r="I48" s="5">
        <v>33</v>
      </c>
      <c r="J48">
        <v>16</v>
      </c>
      <c r="K48" t="s">
        <v>10</v>
      </c>
      <c r="L48" t="s">
        <v>56</v>
      </c>
    </row>
    <row r="49" spans="1:13" x14ac:dyDescent="0.2">
      <c r="A49" t="s">
        <v>80</v>
      </c>
      <c r="B49" t="s">
        <v>81</v>
      </c>
      <c r="D49">
        <v>4</v>
      </c>
      <c r="E49" t="s">
        <v>466</v>
      </c>
      <c r="F49" t="s">
        <v>470</v>
      </c>
      <c r="G49" t="s">
        <v>25</v>
      </c>
      <c r="H49" t="s">
        <v>14</v>
      </c>
      <c r="I49" s="5">
        <v>13</v>
      </c>
      <c r="J49">
        <v>9</v>
      </c>
      <c r="K49" t="s">
        <v>10</v>
      </c>
      <c r="L49" t="s">
        <v>447</v>
      </c>
    </row>
    <row r="50" spans="1:13" x14ac:dyDescent="0.2">
      <c r="A50" t="s">
        <v>80</v>
      </c>
      <c r="B50" t="s">
        <v>77</v>
      </c>
      <c r="D50">
        <v>4</v>
      </c>
      <c r="E50" t="s">
        <v>466</v>
      </c>
      <c r="F50" t="s">
        <v>470</v>
      </c>
      <c r="G50" t="s">
        <v>26</v>
      </c>
      <c r="H50" t="s">
        <v>14</v>
      </c>
      <c r="I50" s="5">
        <v>19</v>
      </c>
      <c r="J50">
        <v>16</v>
      </c>
      <c r="K50" t="s">
        <v>10</v>
      </c>
      <c r="L50" t="s">
        <v>447</v>
      </c>
    </row>
    <row r="51" spans="1:13" x14ac:dyDescent="0.2">
      <c r="A51" t="s">
        <v>80</v>
      </c>
      <c r="B51" t="s">
        <v>76</v>
      </c>
      <c r="D51">
        <v>4</v>
      </c>
      <c r="E51" t="s">
        <v>466</v>
      </c>
      <c r="F51" t="s">
        <v>470</v>
      </c>
      <c r="G51" t="s">
        <v>29</v>
      </c>
      <c r="H51" t="s">
        <v>14</v>
      </c>
      <c r="I51" s="5">
        <v>22</v>
      </c>
      <c r="J51">
        <v>18</v>
      </c>
      <c r="K51" t="s">
        <v>30</v>
      </c>
      <c r="L51" t="s">
        <v>447</v>
      </c>
    </row>
    <row r="52" spans="1:13" x14ac:dyDescent="0.2">
      <c r="A52" t="s">
        <v>96</v>
      </c>
      <c r="B52" t="s">
        <v>81</v>
      </c>
      <c r="D52">
        <v>4</v>
      </c>
      <c r="E52" t="s">
        <v>466</v>
      </c>
      <c r="F52" t="s">
        <v>470</v>
      </c>
      <c r="G52" t="s">
        <v>49</v>
      </c>
      <c r="H52" t="s">
        <v>14</v>
      </c>
      <c r="I52" s="5">
        <v>24</v>
      </c>
      <c r="J52">
        <v>4</v>
      </c>
      <c r="K52" t="s">
        <v>10</v>
      </c>
      <c r="L52" t="s">
        <v>15</v>
      </c>
    </row>
    <row r="53" spans="1:13" x14ac:dyDescent="0.2">
      <c r="A53" t="s">
        <v>246</v>
      </c>
      <c r="B53" t="s">
        <v>87</v>
      </c>
      <c r="D53">
        <v>11</v>
      </c>
      <c r="E53" t="s">
        <v>466</v>
      </c>
      <c r="F53" t="s">
        <v>470</v>
      </c>
      <c r="G53" t="s">
        <v>38</v>
      </c>
      <c r="H53" t="s">
        <v>14</v>
      </c>
      <c r="I53" s="5">
        <v>65</v>
      </c>
      <c r="J53">
        <v>15</v>
      </c>
      <c r="K53" t="s">
        <v>10</v>
      </c>
      <c r="L53" t="s">
        <v>447</v>
      </c>
      <c r="M53" t="s">
        <v>212</v>
      </c>
    </row>
    <row r="54" spans="1:13" x14ac:dyDescent="0.2">
      <c r="A54" t="s">
        <v>259</v>
      </c>
      <c r="B54" t="s">
        <v>185</v>
      </c>
      <c r="D54">
        <v>11</v>
      </c>
      <c r="E54" t="s">
        <v>466</v>
      </c>
      <c r="F54" t="s">
        <v>470</v>
      </c>
      <c r="G54" t="s">
        <v>191</v>
      </c>
      <c r="H54" t="s">
        <v>14</v>
      </c>
      <c r="I54" s="5">
        <v>31</v>
      </c>
      <c r="J54">
        <v>3</v>
      </c>
      <c r="K54" t="s">
        <v>10</v>
      </c>
      <c r="L54" t="s">
        <v>60</v>
      </c>
    </row>
    <row r="55" spans="1:13" x14ac:dyDescent="0.2">
      <c r="A55" t="s">
        <v>243</v>
      </c>
      <c r="B55" t="s">
        <v>74</v>
      </c>
      <c r="D55">
        <v>11</v>
      </c>
      <c r="E55" t="s">
        <v>466</v>
      </c>
      <c r="F55" t="s">
        <v>470</v>
      </c>
      <c r="G55" t="s">
        <v>31</v>
      </c>
      <c r="H55" t="s">
        <v>14</v>
      </c>
      <c r="I55" s="5">
        <v>9</v>
      </c>
      <c r="J55">
        <v>6</v>
      </c>
      <c r="K55" t="s">
        <v>10</v>
      </c>
      <c r="L55" t="s">
        <v>447</v>
      </c>
    </row>
    <row r="56" spans="1:13" x14ac:dyDescent="0.2">
      <c r="A56" t="s">
        <v>256</v>
      </c>
      <c r="B56" t="s">
        <v>249</v>
      </c>
      <c r="D56">
        <v>11</v>
      </c>
      <c r="E56" t="s">
        <v>466</v>
      </c>
      <c r="F56" t="s">
        <v>470</v>
      </c>
      <c r="G56" t="s">
        <v>195</v>
      </c>
      <c r="H56" t="s">
        <v>14</v>
      </c>
      <c r="I56" s="5">
        <v>22</v>
      </c>
      <c r="J56">
        <v>9</v>
      </c>
      <c r="K56" t="s">
        <v>10</v>
      </c>
      <c r="L56" t="s">
        <v>60</v>
      </c>
      <c r="M56" t="s">
        <v>228</v>
      </c>
    </row>
    <row r="57" spans="1:13" x14ac:dyDescent="0.2">
      <c r="A57" t="s">
        <v>250</v>
      </c>
      <c r="B57" t="s">
        <v>185</v>
      </c>
      <c r="D57">
        <v>11</v>
      </c>
      <c r="E57" t="s">
        <v>466</v>
      </c>
      <c r="F57" t="s">
        <v>470</v>
      </c>
      <c r="G57" t="s">
        <v>41</v>
      </c>
      <c r="H57" t="s">
        <v>14</v>
      </c>
      <c r="I57" s="5">
        <v>12</v>
      </c>
      <c r="J57">
        <v>4</v>
      </c>
      <c r="K57" t="s">
        <v>10</v>
      </c>
      <c r="L57" t="s">
        <v>447</v>
      </c>
    </row>
    <row r="58" spans="1:13" x14ac:dyDescent="0.2">
      <c r="A58" t="s">
        <v>250</v>
      </c>
      <c r="B58" t="s">
        <v>90</v>
      </c>
      <c r="D58">
        <v>11</v>
      </c>
      <c r="E58" t="s">
        <v>466</v>
      </c>
      <c r="F58" t="s">
        <v>470</v>
      </c>
      <c r="G58" t="s">
        <v>42</v>
      </c>
      <c r="H58" t="s">
        <v>14</v>
      </c>
      <c r="I58" s="5">
        <v>66</v>
      </c>
      <c r="J58">
        <v>6</v>
      </c>
      <c r="K58" t="s">
        <v>10</v>
      </c>
      <c r="L58" t="s">
        <v>447</v>
      </c>
    </row>
    <row r="59" spans="1:13" x14ac:dyDescent="0.2">
      <c r="A59" t="s">
        <v>245</v>
      </c>
      <c r="B59" t="s">
        <v>87</v>
      </c>
      <c r="D59">
        <v>11</v>
      </c>
      <c r="E59" t="s">
        <v>466</v>
      </c>
      <c r="F59" t="s">
        <v>470</v>
      </c>
      <c r="G59" t="s">
        <v>36</v>
      </c>
      <c r="H59" t="s">
        <v>14</v>
      </c>
      <c r="I59" s="5">
        <v>33</v>
      </c>
      <c r="J59">
        <v>10</v>
      </c>
      <c r="K59" t="s">
        <v>10</v>
      </c>
      <c r="L59" t="s">
        <v>447</v>
      </c>
    </row>
    <row r="60" spans="1:13" x14ac:dyDescent="0.2">
      <c r="A60" t="s">
        <v>245</v>
      </c>
      <c r="B60" t="s">
        <v>87</v>
      </c>
      <c r="D60">
        <v>11</v>
      </c>
      <c r="E60" t="s">
        <v>466</v>
      </c>
      <c r="F60" t="s">
        <v>470</v>
      </c>
      <c r="G60" t="s">
        <v>37</v>
      </c>
      <c r="H60" t="s">
        <v>14</v>
      </c>
      <c r="I60" s="5">
        <v>33</v>
      </c>
      <c r="J60">
        <v>15</v>
      </c>
      <c r="K60" t="s">
        <v>10</v>
      </c>
      <c r="L60" t="s">
        <v>447</v>
      </c>
      <c r="M60" t="s">
        <v>211</v>
      </c>
    </row>
    <row r="61" spans="1:13" x14ac:dyDescent="0.2">
      <c r="A61" t="s">
        <v>237</v>
      </c>
      <c r="B61" t="s">
        <v>90</v>
      </c>
      <c r="D61">
        <v>11</v>
      </c>
      <c r="E61" t="s">
        <v>480</v>
      </c>
      <c r="F61" t="s">
        <v>470</v>
      </c>
      <c r="G61" t="s">
        <v>18</v>
      </c>
      <c r="H61" t="s">
        <v>14</v>
      </c>
      <c r="I61" s="5">
        <v>13</v>
      </c>
      <c r="J61">
        <v>20</v>
      </c>
      <c r="K61" t="s">
        <v>10</v>
      </c>
      <c r="L61" t="s">
        <v>447</v>
      </c>
    </row>
    <row r="62" spans="1:13" x14ac:dyDescent="0.2">
      <c r="A62" t="s">
        <v>242</v>
      </c>
      <c r="B62" t="s">
        <v>74</v>
      </c>
      <c r="D62">
        <v>11</v>
      </c>
      <c r="E62" t="s">
        <v>466</v>
      </c>
      <c r="F62" t="s">
        <v>470</v>
      </c>
      <c r="G62" t="s">
        <v>29</v>
      </c>
      <c r="H62" t="s">
        <v>14</v>
      </c>
      <c r="I62" s="5">
        <v>2</v>
      </c>
      <c r="J62">
        <v>2</v>
      </c>
      <c r="K62" t="s">
        <v>10</v>
      </c>
      <c r="L62" t="s">
        <v>447</v>
      </c>
      <c r="M62" t="s">
        <v>210</v>
      </c>
    </row>
    <row r="63" spans="1:13" x14ac:dyDescent="0.2">
      <c r="A63" t="s">
        <v>242</v>
      </c>
      <c r="B63" t="s">
        <v>87</v>
      </c>
      <c r="D63">
        <v>11</v>
      </c>
      <c r="E63" t="s">
        <v>466</v>
      </c>
      <c r="F63" t="s">
        <v>470</v>
      </c>
      <c r="G63" t="s">
        <v>27</v>
      </c>
      <c r="H63" t="s">
        <v>14</v>
      </c>
      <c r="I63" s="5">
        <v>3</v>
      </c>
      <c r="J63">
        <v>4</v>
      </c>
      <c r="K63" t="s">
        <v>10</v>
      </c>
      <c r="L63" t="s">
        <v>447</v>
      </c>
      <c r="M63" t="s">
        <v>207</v>
      </c>
    </row>
    <row r="64" spans="1:13" x14ac:dyDescent="0.2">
      <c r="A64" t="s">
        <v>240</v>
      </c>
      <c r="B64" t="s">
        <v>87</v>
      </c>
      <c r="D64">
        <v>11</v>
      </c>
      <c r="E64" t="s">
        <v>466</v>
      </c>
      <c r="F64" t="s">
        <v>470</v>
      </c>
      <c r="G64" t="s">
        <v>24</v>
      </c>
      <c r="H64" t="s">
        <v>14</v>
      </c>
      <c r="I64" s="5">
        <v>59</v>
      </c>
      <c r="J64">
        <v>4</v>
      </c>
      <c r="K64" t="s">
        <v>10</v>
      </c>
      <c r="L64" t="s">
        <v>60</v>
      </c>
    </row>
    <row r="65" spans="1:13" x14ac:dyDescent="0.2">
      <c r="A65" t="s">
        <v>239</v>
      </c>
      <c r="B65" t="s">
        <v>90</v>
      </c>
      <c r="D65">
        <v>11</v>
      </c>
      <c r="E65" t="s">
        <v>466</v>
      </c>
      <c r="F65" t="s">
        <v>470</v>
      </c>
      <c r="G65" t="s">
        <v>23</v>
      </c>
      <c r="H65" t="s">
        <v>14</v>
      </c>
      <c r="I65" s="5">
        <v>137</v>
      </c>
      <c r="J65">
        <v>33</v>
      </c>
      <c r="K65" t="s">
        <v>10</v>
      </c>
      <c r="L65" t="s">
        <v>60</v>
      </c>
    </row>
    <row r="66" spans="1:13" x14ac:dyDescent="0.2">
      <c r="A66" t="s">
        <v>257</v>
      </c>
      <c r="B66" t="s">
        <v>87</v>
      </c>
      <c r="D66">
        <v>11</v>
      </c>
      <c r="E66" t="s">
        <v>466</v>
      </c>
      <c r="F66" t="s">
        <v>470</v>
      </c>
      <c r="G66" t="s">
        <v>193</v>
      </c>
      <c r="H66" t="s">
        <v>14</v>
      </c>
      <c r="I66" s="5">
        <v>16</v>
      </c>
      <c r="J66">
        <v>3</v>
      </c>
      <c r="K66" t="s">
        <v>10</v>
      </c>
      <c r="L66" t="s">
        <v>61</v>
      </c>
      <c r="M66" t="s">
        <v>139</v>
      </c>
    </row>
    <row r="67" spans="1:13" x14ac:dyDescent="0.2">
      <c r="A67" t="s">
        <v>257</v>
      </c>
      <c r="B67" t="s">
        <v>87</v>
      </c>
      <c r="D67">
        <v>11</v>
      </c>
      <c r="E67" t="s">
        <v>466</v>
      </c>
      <c r="F67" t="s">
        <v>470</v>
      </c>
      <c r="G67" t="s">
        <v>194</v>
      </c>
      <c r="H67" t="s">
        <v>14</v>
      </c>
      <c r="I67" s="5">
        <v>17</v>
      </c>
      <c r="J67">
        <v>14</v>
      </c>
      <c r="K67" t="s">
        <v>10</v>
      </c>
      <c r="L67" t="s">
        <v>15</v>
      </c>
    </row>
    <row r="68" spans="1:13" x14ac:dyDescent="0.2">
      <c r="A68" t="s">
        <v>261</v>
      </c>
      <c r="B68" t="s">
        <v>90</v>
      </c>
      <c r="D68">
        <v>11</v>
      </c>
      <c r="E68" t="s">
        <v>466</v>
      </c>
      <c r="F68" t="s">
        <v>470</v>
      </c>
      <c r="G68" t="s">
        <v>135</v>
      </c>
      <c r="H68" t="s">
        <v>14</v>
      </c>
      <c r="I68" s="5">
        <v>20</v>
      </c>
      <c r="J68">
        <v>14</v>
      </c>
      <c r="K68" t="s">
        <v>10</v>
      </c>
      <c r="L68" t="s">
        <v>61</v>
      </c>
    </row>
    <row r="69" spans="1:13" x14ac:dyDescent="0.2">
      <c r="A69" t="s">
        <v>261</v>
      </c>
      <c r="B69" t="s">
        <v>249</v>
      </c>
      <c r="D69">
        <v>11</v>
      </c>
      <c r="E69" t="s">
        <v>466</v>
      </c>
      <c r="F69" t="s">
        <v>470</v>
      </c>
      <c r="G69" t="s">
        <v>186</v>
      </c>
      <c r="H69" t="s">
        <v>14</v>
      </c>
      <c r="I69" s="5">
        <v>57</v>
      </c>
      <c r="J69">
        <v>7</v>
      </c>
      <c r="K69" t="s">
        <v>10</v>
      </c>
      <c r="L69" t="s">
        <v>60</v>
      </c>
    </row>
    <row r="70" spans="1:13" x14ac:dyDescent="0.2">
      <c r="A70" t="s">
        <v>260</v>
      </c>
      <c r="B70" t="s">
        <v>81</v>
      </c>
      <c r="D70">
        <v>11</v>
      </c>
      <c r="E70" t="s">
        <v>466</v>
      </c>
      <c r="F70" t="s">
        <v>470</v>
      </c>
      <c r="G70" t="s">
        <v>187</v>
      </c>
      <c r="H70" t="s">
        <v>14</v>
      </c>
      <c r="I70" s="5">
        <v>44</v>
      </c>
      <c r="J70">
        <v>14</v>
      </c>
      <c r="K70" t="s">
        <v>10</v>
      </c>
      <c r="L70" t="s">
        <v>60</v>
      </c>
      <c r="M70" t="s">
        <v>225</v>
      </c>
    </row>
    <row r="71" spans="1:13" x14ac:dyDescent="0.2">
      <c r="A71" t="s">
        <v>254</v>
      </c>
      <c r="B71" t="s">
        <v>90</v>
      </c>
      <c r="D71">
        <v>11</v>
      </c>
      <c r="E71" t="s">
        <v>466</v>
      </c>
      <c r="F71" t="s">
        <v>470</v>
      </c>
      <c r="G71" t="s">
        <v>202</v>
      </c>
      <c r="H71" t="s">
        <v>14</v>
      </c>
      <c r="I71" s="5">
        <v>2</v>
      </c>
      <c r="J71">
        <v>3</v>
      </c>
      <c r="K71" t="s">
        <v>10</v>
      </c>
      <c r="L71" t="s">
        <v>15</v>
      </c>
      <c r="M71" t="s">
        <v>233</v>
      </c>
    </row>
    <row r="72" spans="1:13" x14ac:dyDescent="0.2">
      <c r="A72" t="s">
        <v>244</v>
      </c>
      <c r="B72" t="s">
        <v>74</v>
      </c>
      <c r="D72">
        <v>11</v>
      </c>
      <c r="E72" t="s">
        <v>466</v>
      </c>
      <c r="F72" t="s">
        <v>470</v>
      </c>
      <c r="G72" t="s">
        <v>32</v>
      </c>
      <c r="H72" t="s">
        <v>14</v>
      </c>
      <c r="I72" s="5">
        <v>14</v>
      </c>
      <c r="J72">
        <v>9</v>
      </c>
      <c r="K72" t="s">
        <v>10</v>
      </c>
      <c r="L72" t="s">
        <v>447</v>
      </c>
      <c r="M72" t="s">
        <v>208</v>
      </c>
    </row>
    <row r="73" spans="1:13" x14ac:dyDescent="0.2">
      <c r="A73" t="s">
        <v>362</v>
      </c>
      <c r="B73" t="s">
        <v>79</v>
      </c>
      <c r="D73">
        <v>18</v>
      </c>
      <c r="E73" t="s">
        <v>466</v>
      </c>
      <c r="F73" t="s">
        <v>470</v>
      </c>
      <c r="G73" t="s">
        <v>33</v>
      </c>
      <c r="H73" t="s">
        <v>14</v>
      </c>
      <c r="I73" s="5">
        <v>48</v>
      </c>
      <c r="J73">
        <v>7</v>
      </c>
      <c r="K73" t="s">
        <v>10</v>
      </c>
      <c r="L73" t="s">
        <v>60</v>
      </c>
    </row>
    <row r="74" spans="1:13" x14ac:dyDescent="0.2">
      <c r="A74" t="s">
        <v>357</v>
      </c>
      <c r="B74" t="s">
        <v>74</v>
      </c>
      <c r="D74">
        <v>18</v>
      </c>
      <c r="E74" t="s">
        <v>466</v>
      </c>
      <c r="F74" t="s">
        <v>470</v>
      </c>
      <c r="G74" t="s">
        <v>18</v>
      </c>
      <c r="H74" t="s">
        <v>14</v>
      </c>
      <c r="I74" s="5">
        <v>40</v>
      </c>
      <c r="J74">
        <v>13</v>
      </c>
      <c r="K74" t="s">
        <v>10</v>
      </c>
      <c r="L74" t="s">
        <v>447</v>
      </c>
    </row>
    <row r="75" spans="1:13" x14ac:dyDescent="0.2">
      <c r="A75" t="s">
        <v>360</v>
      </c>
      <c r="B75" t="s">
        <v>79</v>
      </c>
      <c r="D75">
        <v>18</v>
      </c>
      <c r="E75" t="s">
        <v>466</v>
      </c>
      <c r="F75" t="s">
        <v>470</v>
      </c>
      <c r="G75" t="s">
        <v>25</v>
      </c>
      <c r="H75" t="s">
        <v>14</v>
      </c>
      <c r="I75" s="5">
        <v>25</v>
      </c>
      <c r="J75">
        <v>7</v>
      </c>
      <c r="K75" t="s">
        <v>10</v>
      </c>
      <c r="L75" t="s">
        <v>60</v>
      </c>
    </row>
    <row r="76" spans="1:13" x14ac:dyDescent="0.2">
      <c r="A76" t="s">
        <v>409</v>
      </c>
      <c r="B76" t="s">
        <v>79</v>
      </c>
      <c r="D76">
        <v>25</v>
      </c>
      <c r="E76" t="s">
        <v>466</v>
      </c>
      <c r="F76" t="s">
        <v>470</v>
      </c>
      <c r="G76" t="s">
        <v>8</v>
      </c>
      <c r="H76" t="s">
        <v>14</v>
      </c>
      <c r="I76" s="5">
        <v>11</v>
      </c>
      <c r="J76">
        <v>0</v>
      </c>
      <c r="K76" t="s">
        <v>10</v>
      </c>
      <c r="L76" t="s">
        <v>408</v>
      </c>
    </row>
    <row r="77" spans="1:13" x14ac:dyDescent="0.2">
      <c r="A77" t="s">
        <v>473</v>
      </c>
      <c r="B77" t="s">
        <v>185</v>
      </c>
      <c r="D77">
        <v>25</v>
      </c>
      <c r="E77" t="s">
        <v>466</v>
      </c>
      <c r="F77" t="s">
        <v>470</v>
      </c>
      <c r="G77" t="s">
        <v>13</v>
      </c>
      <c r="H77" t="s">
        <v>14</v>
      </c>
      <c r="I77" s="3">
        <v>3</v>
      </c>
      <c r="J77">
        <v>0</v>
      </c>
      <c r="K77" t="s">
        <v>10</v>
      </c>
      <c r="L77" t="s">
        <v>56</v>
      </c>
    </row>
    <row r="78" spans="1:13" x14ac:dyDescent="0.2">
      <c r="A78" t="s">
        <v>11</v>
      </c>
      <c r="B78" t="s">
        <v>12</v>
      </c>
      <c r="D78">
        <v>3</v>
      </c>
      <c r="E78" t="s">
        <v>465</v>
      </c>
      <c r="F78" t="s">
        <v>470</v>
      </c>
      <c r="G78" t="s">
        <v>13</v>
      </c>
      <c r="H78" t="s">
        <v>14</v>
      </c>
      <c r="I78" s="5">
        <v>4</v>
      </c>
      <c r="J78">
        <v>0</v>
      </c>
      <c r="K78" t="s">
        <v>10</v>
      </c>
      <c r="L78" t="s">
        <v>15</v>
      </c>
    </row>
    <row r="79" spans="1:13" x14ac:dyDescent="0.2">
      <c r="A79" t="s">
        <v>127</v>
      </c>
      <c r="B79" t="s">
        <v>74</v>
      </c>
      <c r="D79">
        <v>9</v>
      </c>
      <c r="E79" t="s">
        <v>465</v>
      </c>
      <c r="F79" t="s">
        <v>470</v>
      </c>
      <c r="G79" t="s">
        <v>20</v>
      </c>
      <c r="H79" t="s">
        <v>14</v>
      </c>
      <c r="I79" s="5">
        <v>9</v>
      </c>
      <c r="J79">
        <v>0</v>
      </c>
      <c r="K79" t="s">
        <v>10</v>
      </c>
      <c r="L79" s="2" t="s">
        <v>60</v>
      </c>
    </row>
    <row r="80" spans="1:13" x14ac:dyDescent="0.2">
      <c r="A80" t="s">
        <v>126</v>
      </c>
      <c r="B80" t="s">
        <v>87</v>
      </c>
      <c r="D80">
        <v>9</v>
      </c>
      <c r="E80" t="s">
        <v>465</v>
      </c>
      <c r="F80" t="s">
        <v>470</v>
      </c>
      <c r="G80" t="s">
        <v>18</v>
      </c>
      <c r="H80" t="s">
        <v>14</v>
      </c>
      <c r="I80" s="5">
        <v>8</v>
      </c>
      <c r="J80">
        <v>2</v>
      </c>
      <c r="K80" t="s">
        <v>10</v>
      </c>
      <c r="L80" s="2" t="s">
        <v>447</v>
      </c>
    </row>
    <row r="81" spans="1:13" x14ac:dyDescent="0.2">
      <c r="A81" t="s">
        <v>165</v>
      </c>
      <c r="B81" t="s">
        <v>166</v>
      </c>
      <c r="D81">
        <v>10</v>
      </c>
      <c r="E81" t="s">
        <v>465</v>
      </c>
      <c r="F81" t="s">
        <v>470</v>
      </c>
      <c r="G81" t="s">
        <v>36</v>
      </c>
      <c r="H81" t="s">
        <v>14</v>
      </c>
      <c r="I81" s="5">
        <v>2</v>
      </c>
      <c r="J81">
        <v>2</v>
      </c>
      <c r="K81" t="s">
        <v>10</v>
      </c>
      <c r="L81" s="2" t="s">
        <v>15</v>
      </c>
      <c r="M81" s="2" t="s">
        <v>142</v>
      </c>
    </row>
    <row r="82" spans="1:13" x14ac:dyDescent="0.2">
      <c r="A82" t="s">
        <v>167</v>
      </c>
      <c r="B82" t="s">
        <v>79</v>
      </c>
      <c r="D82">
        <v>10</v>
      </c>
      <c r="E82" t="s">
        <v>465</v>
      </c>
      <c r="F82" t="s">
        <v>470</v>
      </c>
      <c r="G82" t="s">
        <v>37</v>
      </c>
      <c r="H82" t="s">
        <v>14</v>
      </c>
      <c r="I82" s="5">
        <v>1</v>
      </c>
      <c r="J82">
        <v>1</v>
      </c>
      <c r="K82" t="s">
        <v>10</v>
      </c>
      <c r="L82" s="2" t="s">
        <v>15</v>
      </c>
    </row>
    <row r="83" spans="1:13" x14ac:dyDescent="0.2">
      <c r="A83" t="s">
        <v>149</v>
      </c>
      <c r="B83" t="s">
        <v>90</v>
      </c>
      <c r="D83">
        <v>10</v>
      </c>
      <c r="E83" t="s">
        <v>465</v>
      </c>
      <c r="F83" t="s">
        <v>470</v>
      </c>
      <c r="G83" t="s">
        <v>21</v>
      </c>
      <c r="H83" t="s">
        <v>14</v>
      </c>
      <c r="I83" s="5">
        <v>12</v>
      </c>
      <c r="J83">
        <v>1</v>
      </c>
      <c r="K83" t="s">
        <v>138</v>
      </c>
      <c r="L83" s="2" t="s">
        <v>447</v>
      </c>
    </row>
    <row r="84" spans="1:13" x14ac:dyDescent="0.2">
      <c r="A84" t="s">
        <v>148</v>
      </c>
      <c r="B84" t="s">
        <v>77</v>
      </c>
      <c r="D84">
        <v>10</v>
      </c>
      <c r="E84" t="s">
        <v>465</v>
      </c>
      <c r="F84" t="s">
        <v>470</v>
      </c>
      <c r="G84" t="s">
        <v>136</v>
      </c>
      <c r="H84" t="s">
        <v>14</v>
      </c>
      <c r="I84" s="5">
        <v>20</v>
      </c>
      <c r="J84">
        <v>12</v>
      </c>
      <c r="K84" t="s">
        <v>10</v>
      </c>
      <c r="L84" s="2" t="s">
        <v>447</v>
      </c>
    </row>
    <row r="85" spans="1:13" x14ac:dyDescent="0.2">
      <c r="A85" t="s">
        <v>157</v>
      </c>
      <c r="B85" t="s">
        <v>87</v>
      </c>
      <c r="D85">
        <v>10</v>
      </c>
      <c r="E85" t="s">
        <v>465</v>
      </c>
      <c r="F85" t="s">
        <v>470</v>
      </c>
      <c r="G85" t="s">
        <v>18</v>
      </c>
      <c r="H85" t="s">
        <v>14</v>
      </c>
      <c r="I85" s="5">
        <v>6</v>
      </c>
      <c r="J85">
        <v>3</v>
      </c>
      <c r="K85" t="s">
        <v>10</v>
      </c>
      <c r="L85" s="2" t="s">
        <v>61</v>
      </c>
    </row>
    <row r="86" spans="1:13" x14ac:dyDescent="0.2">
      <c r="A86" t="s">
        <v>174</v>
      </c>
      <c r="B86" t="s">
        <v>90</v>
      </c>
      <c r="D86">
        <v>10</v>
      </c>
      <c r="E86" t="s">
        <v>465</v>
      </c>
      <c r="F86" t="s">
        <v>470</v>
      </c>
      <c r="G86" t="s">
        <v>48</v>
      </c>
      <c r="H86" t="s">
        <v>14</v>
      </c>
      <c r="I86" s="5">
        <v>1</v>
      </c>
      <c r="J86">
        <v>0</v>
      </c>
      <c r="K86" t="s">
        <v>10</v>
      </c>
      <c r="L86" s="2" t="s">
        <v>15</v>
      </c>
      <c r="M86" s="2" t="s">
        <v>142</v>
      </c>
    </row>
    <row r="87" spans="1:13" x14ac:dyDescent="0.2">
      <c r="A87" t="s">
        <v>174</v>
      </c>
      <c r="B87" t="s">
        <v>90</v>
      </c>
      <c r="D87">
        <v>10</v>
      </c>
      <c r="E87" t="s">
        <v>465</v>
      </c>
      <c r="F87" t="s">
        <v>470</v>
      </c>
      <c r="G87" t="s">
        <v>49</v>
      </c>
      <c r="H87" t="s">
        <v>14</v>
      </c>
      <c r="I87" s="5">
        <v>1</v>
      </c>
      <c r="J87">
        <v>0</v>
      </c>
      <c r="K87" t="s">
        <v>10</v>
      </c>
      <c r="L87" s="2" t="s">
        <v>15</v>
      </c>
      <c r="M87" s="2" t="s">
        <v>142</v>
      </c>
    </row>
    <row r="88" spans="1:13" x14ac:dyDescent="0.2">
      <c r="A88" t="s">
        <v>174</v>
      </c>
      <c r="B88" t="s">
        <v>90</v>
      </c>
      <c r="D88">
        <v>10</v>
      </c>
      <c r="E88" t="s">
        <v>465</v>
      </c>
      <c r="F88" t="s">
        <v>470</v>
      </c>
      <c r="G88" t="s">
        <v>45</v>
      </c>
      <c r="H88" t="s">
        <v>14</v>
      </c>
      <c r="I88" s="5">
        <v>2</v>
      </c>
      <c r="J88">
        <v>0</v>
      </c>
      <c r="K88" t="s">
        <v>10</v>
      </c>
      <c r="L88" s="2" t="s">
        <v>15</v>
      </c>
      <c r="M88" s="2" t="s">
        <v>142</v>
      </c>
    </row>
    <row r="89" spans="1:13" x14ac:dyDescent="0.2">
      <c r="A89" t="s">
        <v>169</v>
      </c>
      <c r="B89" t="s">
        <v>87</v>
      </c>
      <c r="D89">
        <v>10</v>
      </c>
      <c r="E89" t="s">
        <v>465</v>
      </c>
      <c r="F89" t="s">
        <v>470</v>
      </c>
      <c r="G89" t="s">
        <v>39</v>
      </c>
      <c r="H89" t="s">
        <v>14</v>
      </c>
      <c r="I89" s="5">
        <v>28</v>
      </c>
      <c r="J89">
        <v>15</v>
      </c>
      <c r="K89" t="s">
        <v>10</v>
      </c>
      <c r="L89" s="2" t="s">
        <v>447</v>
      </c>
    </row>
    <row r="90" spans="1:13" x14ac:dyDescent="0.2">
      <c r="A90" t="s">
        <v>163</v>
      </c>
      <c r="B90" t="s">
        <v>90</v>
      </c>
      <c r="D90">
        <v>10</v>
      </c>
      <c r="E90" t="s">
        <v>465</v>
      </c>
      <c r="F90" t="s">
        <v>470</v>
      </c>
      <c r="G90" t="s">
        <v>35</v>
      </c>
      <c r="H90" t="s">
        <v>14</v>
      </c>
      <c r="I90" s="5">
        <v>1</v>
      </c>
      <c r="J90">
        <v>1</v>
      </c>
      <c r="K90" t="s">
        <v>10</v>
      </c>
      <c r="L90" s="2" t="s">
        <v>15</v>
      </c>
      <c r="M90" s="2" t="s">
        <v>164</v>
      </c>
    </row>
    <row r="91" spans="1:13" x14ac:dyDescent="0.2">
      <c r="A91" t="s">
        <v>171</v>
      </c>
      <c r="B91" t="s">
        <v>90</v>
      </c>
      <c r="D91">
        <v>10</v>
      </c>
      <c r="E91" t="s">
        <v>465</v>
      </c>
      <c r="F91" t="s">
        <v>470</v>
      </c>
      <c r="G91" t="s">
        <v>41</v>
      </c>
      <c r="H91" t="s">
        <v>14</v>
      </c>
      <c r="I91" s="5">
        <v>44</v>
      </c>
      <c r="J91">
        <v>8</v>
      </c>
      <c r="K91" t="s">
        <v>10</v>
      </c>
      <c r="L91" s="2" t="s">
        <v>60</v>
      </c>
      <c r="M91" s="2" t="s">
        <v>143</v>
      </c>
    </row>
    <row r="92" spans="1:13" x14ac:dyDescent="0.2">
      <c r="A92" t="s">
        <v>162</v>
      </c>
      <c r="B92" t="s">
        <v>76</v>
      </c>
      <c r="D92">
        <v>10</v>
      </c>
      <c r="E92" t="s">
        <v>465</v>
      </c>
      <c r="F92" t="s">
        <v>470</v>
      </c>
      <c r="G92" t="s">
        <v>34</v>
      </c>
      <c r="H92" t="s">
        <v>14</v>
      </c>
      <c r="I92" s="5">
        <v>10</v>
      </c>
      <c r="J92">
        <v>2</v>
      </c>
      <c r="K92" t="s">
        <v>10</v>
      </c>
      <c r="L92" s="2" t="s">
        <v>60</v>
      </c>
      <c r="M92" s="2" t="s">
        <v>141</v>
      </c>
    </row>
    <row r="93" spans="1:13" x14ac:dyDescent="0.2">
      <c r="A93" t="s">
        <v>337</v>
      </c>
      <c r="B93" t="s">
        <v>81</v>
      </c>
      <c r="D93">
        <v>16</v>
      </c>
      <c r="E93" t="s">
        <v>465</v>
      </c>
      <c r="F93" t="s">
        <v>470</v>
      </c>
      <c r="G93" t="s">
        <v>102</v>
      </c>
      <c r="H93" t="s">
        <v>14</v>
      </c>
      <c r="I93" s="5">
        <v>12</v>
      </c>
      <c r="J93">
        <v>11</v>
      </c>
      <c r="K93" t="s">
        <v>10</v>
      </c>
      <c r="L93" t="s">
        <v>60</v>
      </c>
    </row>
    <row r="94" spans="1:13" x14ac:dyDescent="0.2">
      <c r="A94" t="s">
        <v>339</v>
      </c>
      <c r="B94" t="s">
        <v>74</v>
      </c>
      <c r="D94">
        <v>16</v>
      </c>
      <c r="E94" t="s">
        <v>465</v>
      </c>
      <c r="F94" t="s">
        <v>470</v>
      </c>
      <c r="G94" t="s">
        <v>24</v>
      </c>
      <c r="H94" t="s">
        <v>14</v>
      </c>
      <c r="I94" s="5">
        <v>80</v>
      </c>
      <c r="J94">
        <v>0</v>
      </c>
      <c r="K94" t="s">
        <v>10</v>
      </c>
      <c r="L94" t="s">
        <v>60</v>
      </c>
      <c r="M94" t="s">
        <v>332</v>
      </c>
    </row>
    <row r="95" spans="1:13" x14ac:dyDescent="0.2">
      <c r="A95" t="s">
        <v>338</v>
      </c>
      <c r="B95" t="s">
        <v>74</v>
      </c>
      <c r="D95">
        <v>16</v>
      </c>
      <c r="E95" t="s">
        <v>465</v>
      </c>
      <c r="F95" t="s">
        <v>470</v>
      </c>
      <c r="G95" t="s">
        <v>23</v>
      </c>
      <c r="H95" t="s">
        <v>14</v>
      </c>
      <c r="I95" s="5">
        <v>40</v>
      </c>
      <c r="J95">
        <v>0</v>
      </c>
      <c r="K95" t="s">
        <v>10</v>
      </c>
      <c r="L95" t="s">
        <v>61</v>
      </c>
    </row>
    <row r="96" spans="1:13" x14ac:dyDescent="0.2">
      <c r="A96" t="s">
        <v>338</v>
      </c>
      <c r="B96" t="s">
        <v>87</v>
      </c>
      <c r="D96">
        <v>16</v>
      </c>
      <c r="E96" t="s">
        <v>465</v>
      </c>
      <c r="F96" t="s">
        <v>470</v>
      </c>
      <c r="G96" t="s">
        <v>21</v>
      </c>
      <c r="H96" t="s">
        <v>14</v>
      </c>
      <c r="I96" s="5">
        <v>45</v>
      </c>
      <c r="J96">
        <v>1</v>
      </c>
      <c r="K96" t="s">
        <v>10</v>
      </c>
      <c r="L96" t="s">
        <v>61</v>
      </c>
    </row>
    <row r="97" spans="1:13" x14ac:dyDescent="0.2">
      <c r="A97" t="s">
        <v>334</v>
      </c>
      <c r="B97" t="s">
        <v>74</v>
      </c>
      <c r="D97">
        <v>16</v>
      </c>
      <c r="E97" t="s">
        <v>465</v>
      </c>
      <c r="F97" t="s">
        <v>470</v>
      </c>
      <c r="G97" t="s">
        <v>8</v>
      </c>
      <c r="H97" t="s">
        <v>14</v>
      </c>
      <c r="I97" s="5">
        <v>20</v>
      </c>
      <c r="J97">
        <v>1</v>
      </c>
      <c r="K97" t="s">
        <v>10</v>
      </c>
      <c r="L97" t="s">
        <v>61</v>
      </c>
      <c r="M97" t="s">
        <v>330</v>
      </c>
    </row>
    <row r="98" spans="1:13" x14ac:dyDescent="0.2">
      <c r="A98" t="s">
        <v>335</v>
      </c>
      <c r="B98" t="s">
        <v>81</v>
      </c>
      <c r="D98">
        <v>16</v>
      </c>
      <c r="E98" t="s">
        <v>465</v>
      </c>
      <c r="F98" t="s">
        <v>470</v>
      </c>
      <c r="G98" t="s">
        <v>13</v>
      </c>
      <c r="H98" t="s">
        <v>14</v>
      </c>
      <c r="I98" s="5">
        <v>13</v>
      </c>
      <c r="J98">
        <v>0</v>
      </c>
      <c r="K98" t="s">
        <v>10</v>
      </c>
      <c r="L98" t="s">
        <v>60</v>
      </c>
    </row>
    <row r="99" spans="1:13" x14ac:dyDescent="0.2">
      <c r="A99" t="s">
        <v>149</v>
      </c>
      <c r="B99" t="s">
        <v>79</v>
      </c>
      <c r="D99">
        <v>17</v>
      </c>
      <c r="E99" t="s">
        <v>465</v>
      </c>
      <c r="F99" t="s">
        <v>470</v>
      </c>
      <c r="G99" t="s">
        <v>102</v>
      </c>
      <c r="H99" t="s">
        <v>14</v>
      </c>
      <c r="I99" s="5">
        <v>6</v>
      </c>
      <c r="J99">
        <v>0</v>
      </c>
      <c r="K99" t="s">
        <v>10</v>
      </c>
      <c r="L99" t="s">
        <v>60</v>
      </c>
      <c r="M99" t="s">
        <v>342</v>
      </c>
    </row>
    <row r="100" spans="1:13" x14ac:dyDescent="0.2">
      <c r="A100" t="s">
        <v>149</v>
      </c>
      <c r="B100" t="s">
        <v>87</v>
      </c>
      <c r="D100">
        <v>17</v>
      </c>
      <c r="E100" t="s">
        <v>465</v>
      </c>
      <c r="F100" t="s">
        <v>470</v>
      </c>
      <c r="G100" t="s">
        <v>21</v>
      </c>
      <c r="H100" t="s">
        <v>14</v>
      </c>
      <c r="I100" s="5">
        <v>12</v>
      </c>
      <c r="J100">
        <v>2</v>
      </c>
      <c r="K100" t="s">
        <v>10</v>
      </c>
      <c r="L100" t="s">
        <v>60</v>
      </c>
    </row>
    <row r="101" spans="1:13" x14ac:dyDescent="0.2">
      <c r="A101" t="s">
        <v>149</v>
      </c>
      <c r="B101" t="s">
        <v>74</v>
      </c>
      <c r="D101">
        <v>17</v>
      </c>
      <c r="E101" t="s">
        <v>465</v>
      </c>
      <c r="F101" t="s">
        <v>470</v>
      </c>
      <c r="G101" t="s">
        <v>23</v>
      </c>
      <c r="H101" t="s">
        <v>14</v>
      </c>
      <c r="I101" s="5">
        <v>12</v>
      </c>
      <c r="J101">
        <v>14</v>
      </c>
      <c r="K101" t="s">
        <v>10</v>
      </c>
      <c r="L101" t="s">
        <v>60</v>
      </c>
    </row>
    <row r="102" spans="1:13" x14ac:dyDescent="0.2">
      <c r="A102" t="s">
        <v>347</v>
      </c>
      <c r="B102" t="s">
        <v>74</v>
      </c>
      <c r="D102">
        <v>17</v>
      </c>
      <c r="E102" t="s">
        <v>465</v>
      </c>
      <c r="F102" t="s">
        <v>470</v>
      </c>
      <c r="G102" t="s">
        <v>24</v>
      </c>
      <c r="H102" t="s">
        <v>14</v>
      </c>
      <c r="I102" s="5">
        <f>26+21</f>
        <v>47</v>
      </c>
      <c r="J102">
        <v>9</v>
      </c>
      <c r="K102" t="s">
        <v>10</v>
      </c>
      <c r="L102" t="s">
        <v>60</v>
      </c>
      <c r="M102" t="s">
        <v>343</v>
      </c>
    </row>
    <row r="103" spans="1:13" x14ac:dyDescent="0.2">
      <c r="A103" t="s">
        <v>350</v>
      </c>
      <c r="B103" t="s">
        <v>74</v>
      </c>
      <c r="D103">
        <v>17</v>
      </c>
      <c r="E103" t="s">
        <v>465</v>
      </c>
      <c r="F103" t="s">
        <v>470</v>
      </c>
      <c r="G103" t="s">
        <v>31</v>
      </c>
      <c r="H103" t="s">
        <v>14</v>
      </c>
      <c r="I103" s="3">
        <v>54</v>
      </c>
      <c r="J103">
        <v>3</v>
      </c>
      <c r="K103" t="s">
        <v>10</v>
      </c>
      <c r="L103" t="s">
        <v>60</v>
      </c>
    </row>
    <row r="104" spans="1:13" x14ac:dyDescent="0.2">
      <c r="A104" t="s">
        <v>348</v>
      </c>
      <c r="B104" t="s">
        <v>79</v>
      </c>
      <c r="D104">
        <v>17</v>
      </c>
      <c r="E104" t="s">
        <v>465</v>
      </c>
      <c r="F104" t="s">
        <v>470</v>
      </c>
      <c r="G104" t="s">
        <v>26</v>
      </c>
      <c r="H104" t="s">
        <v>14</v>
      </c>
      <c r="I104" s="5">
        <v>12</v>
      </c>
      <c r="J104">
        <v>1</v>
      </c>
      <c r="K104" t="s">
        <v>10</v>
      </c>
      <c r="L104" t="s">
        <v>60</v>
      </c>
      <c r="M104" t="s">
        <v>69</v>
      </c>
    </row>
    <row r="105" spans="1:13" x14ac:dyDescent="0.2">
      <c r="A105" t="s">
        <v>389</v>
      </c>
      <c r="B105" t="s">
        <v>90</v>
      </c>
      <c r="D105">
        <v>22</v>
      </c>
      <c r="E105" t="s">
        <v>465</v>
      </c>
      <c r="F105" t="s">
        <v>470</v>
      </c>
      <c r="G105" t="s">
        <v>18</v>
      </c>
      <c r="H105" t="s">
        <v>14</v>
      </c>
      <c r="I105" s="5">
        <v>6</v>
      </c>
      <c r="J105">
        <v>1</v>
      </c>
      <c r="K105" t="s">
        <v>10</v>
      </c>
      <c r="L105" t="s">
        <v>60</v>
      </c>
      <c r="M105" t="s">
        <v>151</v>
      </c>
    </row>
    <row r="106" spans="1:13" x14ac:dyDescent="0.2">
      <c r="A106" t="s">
        <v>407</v>
      </c>
      <c r="B106" t="s">
        <v>79</v>
      </c>
      <c r="D106">
        <v>24</v>
      </c>
      <c r="E106" t="s">
        <v>465</v>
      </c>
      <c r="F106" t="s">
        <v>470</v>
      </c>
      <c r="G106" t="s">
        <v>8</v>
      </c>
      <c r="H106" t="s">
        <v>14</v>
      </c>
      <c r="I106" s="5">
        <v>12</v>
      </c>
      <c r="J106">
        <v>1</v>
      </c>
      <c r="K106" t="s">
        <v>10</v>
      </c>
      <c r="L106" t="s">
        <v>61</v>
      </c>
    </row>
    <row r="107" spans="1:13" x14ac:dyDescent="0.2">
      <c r="A107" t="s">
        <v>455</v>
      </c>
      <c r="D107">
        <v>30</v>
      </c>
      <c r="E107" t="s">
        <v>465</v>
      </c>
      <c r="F107" t="s">
        <v>470</v>
      </c>
      <c r="G107" t="s">
        <v>29</v>
      </c>
      <c r="H107" t="s">
        <v>14</v>
      </c>
      <c r="I107" s="3">
        <v>3</v>
      </c>
      <c r="J107">
        <v>1</v>
      </c>
      <c r="K107" t="s">
        <v>10</v>
      </c>
      <c r="L107" t="s">
        <v>447</v>
      </c>
    </row>
    <row r="108" spans="1:13" x14ac:dyDescent="0.2">
      <c r="A108" t="s">
        <v>114</v>
      </c>
      <c r="B108" t="s">
        <v>87</v>
      </c>
      <c r="C108" t="str">
        <f t="shared" ref="C108:C139" si="0">D108&amp;G108</f>
        <v>5C</v>
      </c>
      <c r="D108">
        <v>5</v>
      </c>
      <c r="E108" t="s">
        <v>467</v>
      </c>
      <c r="F108" t="s">
        <v>470</v>
      </c>
      <c r="G108" t="s">
        <v>18</v>
      </c>
      <c r="H108" t="s">
        <v>14</v>
      </c>
      <c r="I108" s="5">
        <v>40</v>
      </c>
      <c r="J108">
        <v>13</v>
      </c>
      <c r="K108" t="s">
        <v>10</v>
      </c>
      <c r="L108" t="s">
        <v>60</v>
      </c>
    </row>
    <row r="109" spans="1:13" x14ac:dyDescent="0.2">
      <c r="A109" t="s">
        <v>153</v>
      </c>
      <c r="B109" t="s">
        <v>90</v>
      </c>
      <c r="C109" t="str">
        <f t="shared" si="0"/>
        <v>5H</v>
      </c>
      <c r="D109">
        <v>5</v>
      </c>
      <c r="E109" t="s">
        <v>467</v>
      </c>
      <c r="F109" t="s">
        <v>470</v>
      </c>
      <c r="G109" t="s">
        <v>24</v>
      </c>
      <c r="H109" t="s">
        <v>14</v>
      </c>
      <c r="I109" s="5">
        <v>7</v>
      </c>
      <c r="J109">
        <v>4</v>
      </c>
      <c r="K109" t="s">
        <v>10</v>
      </c>
      <c r="L109" t="s">
        <v>60</v>
      </c>
      <c r="M109" t="s">
        <v>105</v>
      </c>
    </row>
    <row r="110" spans="1:13" x14ac:dyDescent="0.2">
      <c r="A110" t="s">
        <v>153</v>
      </c>
      <c r="B110" t="s">
        <v>79</v>
      </c>
      <c r="C110" t="str">
        <f t="shared" si="0"/>
        <v>5F</v>
      </c>
      <c r="D110">
        <v>5</v>
      </c>
      <c r="E110" t="s">
        <v>467</v>
      </c>
      <c r="F110" t="s">
        <v>470</v>
      </c>
      <c r="G110" t="s">
        <v>21</v>
      </c>
      <c r="H110" t="s">
        <v>14</v>
      </c>
      <c r="I110" s="5">
        <v>18</v>
      </c>
      <c r="J110">
        <v>5</v>
      </c>
      <c r="K110" t="s">
        <v>66</v>
      </c>
      <c r="L110" t="s">
        <v>60</v>
      </c>
      <c r="M110" t="s">
        <v>59</v>
      </c>
    </row>
    <row r="111" spans="1:13" x14ac:dyDescent="0.2">
      <c r="A111" t="s">
        <v>152</v>
      </c>
      <c r="B111" t="s">
        <v>74</v>
      </c>
      <c r="C111" t="str">
        <f t="shared" si="0"/>
        <v>5E</v>
      </c>
      <c r="D111">
        <v>5</v>
      </c>
      <c r="E111" t="s">
        <v>467</v>
      </c>
      <c r="F111" t="s">
        <v>470</v>
      </c>
      <c r="G111" t="s">
        <v>102</v>
      </c>
      <c r="H111" t="s">
        <v>14</v>
      </c>
      <c r="I111" s="5">
        <v>6</v>
      </c>
      <c r="J111">
        <v>1</v>
      </c>
      <c r="K111" t="s">
        <v>10</v>
      </c>
      <c r="L111" t="s">
        <v>60</v>
      </c>
    </row>
    <row r="112" spans="1:13" x14ac:dyDescent="0.2">
      <c r="A112" t="s">
        <v>117</v>
      </c>
      <c r="B112" t="s">
        <v>79</v>
      </c>
      <c r="C112" t="str">
        <f t="shared" si="0"/>
        <v>5J</v>
      </c>
      <c r="D112">
        <v>5</v>
      </c>
      <c r="E112" t="s">
        <v>467</v>
      </c>
      <c r="F112" t="s">
        <v>470</v>
      </c>
      <c r="G112" t="s">
        <v>26</v>
      </c>
      <c r="H112" t="s">
        <v>14</v>
      </c>
      <c r="I112" s="5">
        <v>12</v>
      </c>
      <c r="J112">
        <v>5</v>
      </c>
      <c r="K112" t="s">
        <v>10</v>
      </c>
      <c r="L112" t="s">
        <v>60</v>
      </c>
    </row>
    <row r="113" spans="1:13" x14ac:dyDescent="0.2">
      <c r="A113" t="s">
        <v>111</v>
      </c>
      <c r="B113" t="s">
        <v>74</v>
      </c>
      <c r="C113" t="str">
        <f t="shared" si="0"/>
        <v>5A</v>
      </c>
      <c r="D113">
        <v>5</v>
      </c>
      <c r="E113" t="s">
        <v>467</v>
      </c>
      <c r="F113" t="s">
        <v>470</v>
      </c>
      <c r="G113" t="s">
        <v>8</v>
      </c>
      <c r="H113" t="s">
        <v>14</v>
      </c>
      <c r="I113" s="5">
        <v>6</v>
      </c>
      <c r="J113">
        <v>1</v>
      </c>
      <c r="K113" t="s">
        <v>10</v>
      </c>
      <c r="L113" t="s">
        <v>447</v>
      </c>
    </row>
    <row r="114" spans="1:13" x14ac:dyDescent="0.2">
      <c r="A114" t="s">
        <v>121</v>
      </c>
      <c r="B114" t="s">
        <v>87</v>
      </c>
      <c r="C114" t="str">
        <f t="shared" si="0"/>
        <v>5P</v>
      </c>
      <c r="D114">
        <v>5</v>
      </c>
      <c r="E114" t="s">
        <v>467</v>
      </c>
      <c r="F114" t="s">
        <v>470</v>
      </c>
      <c r="G114" t="s">
        <v>34</v>
      </c>
      <c r="H114" t="s">
        <v>14</v>
      </c>
      <c r="I114" s="5">
        <v>6</v>
      </c>
      <c r="J114">
        <v>3</v>
      </c>
      <c r="K114" t="s">
        <v>10</v>
      </c>
      <c r="L114" t="s">
        <v>60</v>
      </c>
    </row>
    <row r="115" spans="1:13" x14ac:dyDescent="0.2">
      <c r="A115" t="s">
        <v>306</v>
      </c>
      <c r="B115" t="s">
        <v>90</v>
      </c>
      <c r="C115" t="str">
        <f t="shared" si="0"/>
        <v>12D</v>
      </c>
      <c r="D115">
        <v>12</v>
      </c>
      <c r="E115" t="s">
        <v>467</v>
      </c>
      <c r="F115" t="s">
        <v>470</v>
      </c>
      <c r="G115" t="s">
        <v>20</v>
      </c>
      <c r="H115" t="s">
        <v>14</v>
      </c>
      <c r="I115" s="5">
        <v>26</v>
      </c>
      <c r="J115">
        <v>30</v>
      </c>
      <c r="K115" t="s">
        <v>10</v>
      </c>
      <c r="L115" t="s">
        <v>60</v>
      </c>
    </row>
    <row r="116" spans="1:13" x14ac:dyDescent="0.2">
      <c r="A116" t="s">
        <v>306</v>
      </c>
      <c r="B116" t="s">
        <v>79</v>
      </c>
      <c r="C116" t="str">
        <f t="shared" si="0"/>
        <v>12A</v>
      </c>
      <c r="D116">
        <v>12</v>
      </c>
      <c r="E116" t="s">
        <v>467</v>
      </c>
      <c r="F116" t="s">
        <v>470</v>
      </c>
      <c r="G116" t="s">
        <v>8</v>
      </c>
      <c r="H116" t="s">
        <v>14</v>
      </c>
      <c r="I116" s="5">
        <v>39</v>
      </c>
      <c r="J116">
        <v>72</v>
      </c>
      <c r="K116" t="s">
        <v>10</v>
      </c>
      <c r="L116" t="s">
        <v>447</v>
      </c>
      <c r="M116" t="s">
        <v>287</v>
      </c>
    </row>
    <row r="117" spans="1:13" x14ac:dyDescent="0.2">
      <c r="A117" t="s">
        <v>314</v>
      </c>
      <c r="B117" t="s">
        <v>87</v>
      </c>
      <c r="C117" t="str">
        <f t="shared" si="0"/>
        <v>12P</v>
      </c>
      <c r="D117">
        <v>12</v>
      </c>
      <c r="E117" t="s">
        <v>467</v>
      </c>
      <c r="F117" t="s">
        <v>470</v>
      </c>
      <c r="G117" t="s">
        <v>34</v>
      </c>
      <c r="H117" t="s">
        <v>14</v>
      </c>
      <c r="I117" s="5">
        <v>30</v>
      </c>
      <c r="J117">
        <v>28</v>
      </c>
      <c r="K117" t="s">
        <v>10</v>
      </c>
      <c r="L117" t="s">
        <v>60</v>
      </c>
    </row>
    <row r="118" spans="1:13" x14ac:dyDescent="0.2">
      <c r="A118" t="s">
        <v>310</v>
      </c>
      <c r="B118" t="s">
        <v>74</v>
      </c>
      <c r="C118" t="str">
        <f t="shared" si="0"/>
        <v>12H</v>
      </c>
      <c r="D118">
        <v>12</v>
      </c>
      <c r="E118" t="s">
        <v>467</v>
      </c>
      <c r="F118" t="s">
        <v>470</v>
      </c>
      <c r="G118" t="s">
        <v>24</v>
      </c>
      <c r="H118" t="s">
        <v>14</v>
      </c>
      <c r="I118" s="5">
        <v>4</v>
      </c>
      <c r="J118">
        <v>0</v>
      </c>
      <c r="K118" t="s">
        <v>10</v>
      </c>
      <c r="L118" t="s">
        <v>56</v>
      </c>
      <c r="M118" t="s">
        <v>288</v>
      </c>
    </row>
    <row r="119" spans="1:13" x14ac:dyDescent="0.2">
      <c r="A119" t="s">
        <v>310</v>
      </c>
      <c r="B119" t="s">
        <v>79</v>
      </c>
      <c r="C119" t="str">
        <f t="shared" si="0"/>
        <v>12I</v>
      </c>
      <c r="D119">
        <v>12</v>
      </c>
      <c r="E119" t="s">
        <v>467</v>
      </c>
      <c r="F119" t="s">
        <v>470</v>
      </c>
      <c r="G119" t="s">
        <v>25</v>
      </c>
      <c r="H119" t="s">
        <v>14</v>
      </c>
      <c r="I119" s="5">
        <v>4</v>
      </c>
      <c r="J119">
        <v>0</v>
      </c>
      <c r="K119" t="s">
        <v>10</v>
      </c>
      <c r="L119" t="s">
        <v>56</v>
      </c>
      <c r="M119" t="s">
        <v>288</v>
      </c>
    </row>
    <row r="120" spans="1:13" x14ac:dyDescent="0.2">
      <c r="A120" t="s">
        <v>320</v>
      </c>
      <c r="B120" t="s">
        <v>249</v>
      </c>
      <c r="C120" t="str">
        <f t="shared" si="0"/>
        <v>12W</v>
      </c>
      <c r="D120">
        <v>12</v>
      </c>
      <c r="E120" t="s">
        <v>467</v>
      </c>
      <c r="F120" t="s">
        <v>470</v>
      </c>
      <c r="G120" t="s">
        <v>41</v>
      </c>
      <c r="H120" t="s">
        <v>14</v>
      </c>
      <c r="I120" s="5">
        <v>3</v>
      </c>
      <c r="J120">
        <v>4</v>
      </c>
      <c r="K120" t="s">
        <v>10</v>
      </c>
      <c r="L120" t="s">
        <v>447</v>
      </c>
    </row>
    <row r="121" spans="1:13" x14ac:dyDescent="0.2">
      <c r="A121" t="s">
        <v>327</v>
      </c>
      <c r="B121" t="s">
        <v>74</v>
      </c>
      <c r="C121" t="str">
        <f t="shared" si="0"/>
        <v>12MO</v>
      </c>
      <c r="D121">
        <v>12</v>
      </c>
      <c r="E121" t="s">
        <v>467</v>
      </c>
      <c r="F121" t="s">
        <v>470</v>
      </c>
      <c r="G121" t="s">
        <v>282</v>
      </c>
      <c r="H121" t="s">
        <v>14</v>
      </c>
      <c r="I121" s="5">
        <v>6</v>
      </c>
      <c r="J121">
        <v>4</v>
      </c>
      <c r="K121" t="s">
        <v>10</v>
      </c>
      <c r="L121" t="s">
        <v>447</v>
      </c>
      <c r="M121" t="s">
        <v>301</v>
      </c>
    </row>
    <row r="122" spans="1:13" x14ac:dyDescent="0.2">
      <c r="A122" t="s">
        <v>327</v>
      </c>
      <c r="B122" t="s">
        <v>87</v>
      </c>
      <c r="C122" t="str">
        <f t="shared" si="0"/>
        <v>12MM</v>
      </c>
      <c r="D122">
        <v>12</v>
      </c>
      <c r="E122" t="s">
        <v>467</v>
      </c>
      <c r="F122" t="s">
        <v>470</v>
      </c>
      <c r="G122" t="s">
        <v>280</v>
      </c>
      <c r="H122" t="s">
        <v>14</v>
      </c>
      <c r="I122" s="5">
        <v>14</v>
      </c>
      <c r="J122">
        <v>9</v>
      </c>
      <c r="K122" t="s">
        <v>10</v>
      </c>
      <c r="L122" t="s">
        <v>60</v>
      </c>
      <c r="M122" t="s">
        <v>300</v>
      </c>
    </row>
    <row r="123" spans="1:13" x14ac:dyDescent="0.2">
      <c r="A123" t="s">
        <v>328</v>
      </c>
      <c r="B123" t="s">
        <v>79</v>
      </c>
      <c r="C123" t="str">
        <f t="shared" si="0"/>
        <v>12MP</v>
      </c>
      <c r="D123">
        <v>12</v>
      </c>
      <c r="E123" t="s">
        <v>467</v>
      </c>
      <c r="F123" t="s">
        <v>470</v>
      </c>
      <c r="G123" t="s">
        <v>283</v>
      </c>
      <c r="H123" t="s">
        <v>14</v>
      </c>
      <c r="I123" s="5">
        <v>45</v>
      </c>
      <c r="J123">
        <v>3</v>
      </c>
      <c r="K123" t="s">
        <v>10</v>
      </c>
      <c r="L123" t="s">
        <v>60</v>
      </c>
      <c r="M123" t="s">
        <v>151</v>
      </c>
    </row>
    <row r="124" spans="1:13" x14ac:dyDescent="0.2">
      <c r="A124" t="s">
        <v>326</v>
      </c>
      <c r="B124" t="s">
        <v>87</v>
      </c>
      <c r="C124" t="str">
        <f t="shared" si="0"/>
        <v>12GG</v>
      </c>
      <c r="D124">
        <v>12</v>
      </c>
      <c r="E124" t="s">
        <v>467</v>
      </c>
      <c r="F124" t="s">
        <v>470</v>
      </c>
      <c r="G124" t="s">
        <v>279</v>
      </c>
      <c r="H124" t="s">
        <v>14</v>
      </c>
      <c r="I124" s="5">
        <v>32</v>
      </c>
      <c r="J124">
        <v>4</v>
      </c>
      <c r="K124" t="s">
        <v>10</v>
      </c>
      <c r="L124" t="s">
        <v>15</v>
      </c>
    </row>
    <row r="125" spans="1:13" x14ac:dyDescent="0.2">
      <c r="A125" t="s">
        <v>307</v>
      </c>
      <c r="B125" t="s">
        <v>90</v>
      </c>
      <c r="C125" t="str">
        <f t="shared" si="0"/>
        <v>12E</v>
      </c>
      <c r="D125">
        <v>12</v>
      </c>
      <c r="E125" t="s">
        <v>467</v>
      </c>
      <c r="F125" t="s">
        <v>470</v>
      </c>
      <c r="G125" t="s">
        <v>102</v>
      </c>
      <c r="H125" t="s">
        <v>14</v>
      </c>
      <c r="I125" s="5">
        <v>34</v>
      </c>
      <c r="J125">
        <v>8</v>
      </c>
      <c r="K125" t="s">
        <v>10</v>
      </c>
      <c r="L125" t="s">
        <v>60</v>
      </c>
    </row>
    <row r="126" spans="1:13" x14ac:dyDescent="0.2">
      <c r="A126" t="s">
        <v>316</v>
      </c>
      <c r="B126" t="s">
        <v>185</v>
      </c>
      <c r="C126" t="str">
        <f t="shared" si="0"/>
        <v>12R</v>
      </c>
      <c r="D126">
        <v>12</v>
      </c>
      <c r="E126" t="s">
        <v>467</v>
      </c>
      <c r="F126" t="s">
        <v>470</v>
      </c>
      <c r="G126" t="s">
        <v>36</v>
      </c>
      <c r="H126" t="s">
        <v>14</v>
      </c>
      <c r="I126" s="5">
        <v>24</v>
      </c>
      <c r="J126">
        <v>0</v>
      </c>
      <c r="K126" t="s">
        <v>10</v>
      </c>
      <c r="L126" t="s">
        <v>56</v>
      </c>
    </row>
    <row r="127" spans="1:13" x14ac:dyDescent="0.2">
      <c r="A127" t="s">
        <v>315</v>
      </c>
      <c r="B127" t="s">
        <v>249</v>
      </c>
      <c r="C127" t="str">
        <f t="shared" si="0"/>
        <v>12Q</v>
      </c>
      <c r="D127">
        <v>12</v>
      </c>
      <c r="E127" t="s">
        <v>467</v>
      </c>
      <c r="F127" t="s">
        <v>470</v>
      </c>
      <c r="G127" t="s">
        <v>35</v>
      </c>
      <c r="H127" t="s">
        <v>14</v>
      </c>
      <c r="I127" s="5">
        <v>18</v>
      </c>
      <c r="J127">
        <v>2</v>
      </c>
      <c r="K127" t="s">
        <v>10</v>
      </c>
      <c r="L127" t="s">
        <v>447</v>
      </c>
      <c r="M127" t="s">
        <v>292</v>
      </c>
    </row>
    <row r="128" spans="1:13" x14ac:dyDescent="0.2">
      <c r="A128" t="s">
        <v>318</v>
      </c>
      <c r="B128" t="s">
        <v>74</v>
      </c>
      <c r="C128" t="str">
        <f t="shared" si="0"/>
        <v>12U</v>
      </c>
      <c r="D128">
        <v>12</v>
      </c>
      <c r="E128" t="s">
        <v>467</v>
      </c>
      <c r="F128" t="s">
        <v>470</v>
      </c>
      <c r="G128" t="s">
        <v>39</v>
      </c>
      <c r="H128" t="s">
        <v>14</v>
      </c>
      <c r="I128" s="5">
        <v>10</v>
      </c>
      <c r="J128">
        <v>3</v>
      </c>
      <c r="K128" t="s">
        <v>10</v>
      </c>
      <c r="L128" t="s">
        <v>447</v>
      </c>
    </row>
    <row r="129" spans="1:13" x14ac:dyDescent="0.2">
      <c r="A129" t="s">
        <v>306</v>
      </c>
      <c r="B129" t="s">
        <v>249</v>
      </c>
      <c r="C129" t="str">
        <f t="shared" si="0"/>
        <v>19D</v>
      </c>
      <c r="D129">
        <v>19</v>
      </c>
      <c r="E129" t="s">
        <v>467</v>
      </c>
      <c r="F129" t="s">
        <v>470</v>
      </c>
      <c r="G129" t="s">
        <v>20</v>
      </c>
      <c r="H129" t="s">
        <v>14</v>
      </c>
      <c r="I129" s="5">
        <v>27</v>
      </c>
      <c r="J129">
        <v>26</v>
      </c>
      <c r="K129" t="s">
        <v>10</v>
      </c>
      <c r="L129" t="s">
        <v>60</v>
      </c>
    </row>
    <row r="130" spans="1:13" x14ac:dyDescent="0.2">
      <c r="A130" t="s">
        <v>376</v>
      </c>
      <c r="B130" t="s">
        <v>79</v>
      </c>
      <c r="C130" t="str">
        <f t="shared" si="0"/>
        <v>19P</v>
      </c>
      <c r="D130">
        <v>19</v>
      </c>
      <c r="E130" t="s">
        <v>467</v>
      </c>
      <c r="F130" t="s">
        <v>470</v>
      </c>
      <c r="G130" t="s">
        <v>34</v>
      </c>
      <c r="H130" t="s">
        <v>14</v>
      </c>
      <c r="I130" s="5">
        <v>41</v>
      </c>
      <c r="J130">
        <v>54</v>
      </c>
      <c r="K130" t="s">
        <v>10</v>
      </c>
      <c r="L130" t="s">
        <v>60</v>
      </c>
    </row>
    <row r="131" spans="1:13" x14ac:dyDescent="0.2">
      <c r="A131" t="s">
        <v>307</v>
      </c>
      <c r="B131" t="s">
        <v>249</v>
      </c>
      <c r="C131" t="str">
        <f t="shared" si="0"/>
        <v>19B</v>
      </c>
      <c r="D131">
        <v>19</v>
      </c>
      <c r="E131" t="s">
        <v>467</v>
      </c>
      <c r="F131" t="s">
        <v>470</v>
      </c>
      <c r="G131" t="s">
        <v>13</v>
      </c>
      <c r="H131" t="s">
        <v>14</v>
      </c>
      <c r="I131" s="5">
        <v>9</v>
      </c>
      <c r="J131">
        <v>3</v>
      </c>
      <c r="K131" t="s">
        <v>10</v>
      </c>
      <c r="L131" t="s">
        <v>60</v>
      </c>
    </row>
    <row r="132" spans="1:13" x14ac:dyDescent="0.2">
      <c r="A132" t="s">
        <v>370</v>
      </c>
      <c r="B132" t="s">
        <v>87</v>
      </c>
      <c r="C132" t="str">
        <f t="shared" si="0"/>
        <v>19A</v>
      </c>
      <c r="D132">
        <v>19</v>
      </c>
      <c r="E132" t="s">
        <v>467</v>
      </c>
      <c r="F132" t="s">
        <v>470</v>
      </c>
      <c r="G132" t="s">
        <v>8</v>
      </c>
      <c r="H132" t="s">
        <v>14</v>
      </c>
      <c r="I132" s="5">
        <v>9</v>
      </c>
      <c r="J132">
        <v>10</v>
      </c>
      <c r="K132" t="s">
        <v>10</v>
      </c>
      <c r="L132" t="s">
        <v>60</v>
      </c>
    </row>
    <row r="133" spans="1:13" x14ac:dyDescent="0.2">
      <c r="A133" t="s">
        <v>371</v>
      </c>
      <c r="B133" t="s">
        <v>90</v>
      </c>
      <c r="C133" t="str">
        <f t="shared" si="0"/>
        <v>19C</v>
      </c>
      <c r="D133">
        <v>19</v>
      </c>
      <c r="E133" t="s">
        <v>467</v>
      </c>
      <c r="F133" t="s">
        <v>470</v>
      </c>
      <c r="G133" t="s">
        <v>18</v>
      </c>
      <c r="H133" t="s">
        <v>14</v>
      </c>
      <c r="I133" s="5">
        <v>23</v>
      </c>
      <c r="J133">
        <v>3</v>
      </c>
      <c r="K133" t="s">
        <v>10</v>
      </c>
      <c r="L133" t="s">
        <v>447</v>
      </c>
      <c r="M133" t="s">
        <v>463</v>
      </c>
    </row>
    <row r="134" spans="1:13" x14ac:dyDescent="0.2">
      <c r="A134" t="s">
        <v>373</v>
      </c>
      <c r="B134" t="s">
        <v>90</v>
      </c>
      <c r="C134" t="str">
        <f t="shared" si="0"/>
        <v>19F</v>
      </c>
      <c r="D134">
        <v>19</v>
      </c>
      <c r="E134" t="s">
        <v>467</v>
      </c>
      <c r="F134" t="s">
        <v>470</v>
      </c>
      <c r="G134" t="s">
        <v>21</v>
      </c>
      <c r="H134" t="s">
        <v>14</v>
      </c>
      <c r="I134" s="5">
        <v>14</v>
      </c>
      <c r="J134">
        <v>6</v>
      </c>
      <c r="K134" t="s">
        <v>10</v>
      </c>
      <c r="L134" t="s">
        <v>447</v>
      </c>
    </row>
    <row r="135" spans="1:13" x14ac:dyDescent="0.2">
      <c r="A135" t="s">
        <v>384</v>
      </c>
      <c r="B135" t="s">
        <v>385</v>
      </c>
      <c r="C135" t="str">
        <f t="shared" si="0"/>
        <v>20B</v>
      </c>
      <c r="D135">
        <v>20</v>
      </c>
      <c r="E135" t="s">
        <v>467</v>
      </c>
      <c r="F135" t="s">
        <v>470</v>
      </c>
      <c r="G135" t="s">
        <v>13</v>
      </c>
      <c r="H135" t="s">
        <v>14</v>
      </c>
      <c r="I135" s="5">
        <v>3</v>
      </c>
      <c r="J135">
        <v>1</v>
      </c>
      <c r="K135" t="s">
        <v>10</v>
      </c>
      <c r="L135" t="s">
        <v>447</v>
      </c>
    </row>
    <row r="136" spans="1:13" x14ac:dyDescent="0.2">
      <c r="A136" t="s">
        <v>384</v>
      </c>
      <c r="B136" t="s">
        <v>385</v>
      </c>
      <c r="C136" t="str">
        <f t="shared" si="0"/>
        <v>20A</v>
      </c>
      <c r="D136">
        <v>20</v>
      </c>
      <c r="E136" t="s">
        <v>467</v>
      </c>
      <c r="F136" t="s">
        <v>470</v>
      </c>
      <c r="G136" t="s">
        <v>8</v>
      </c>
      <c r="H136" t="s">
        <v>14</v>
      </c>
      <c r="I136" s="5">
        <v>3</v>
      </c>
      <c r="J136">
        <v>2</v>
      </c>
      <c r="K136" t="s">
        <v>10</v>
      </c>
      <c r="L136" t="s">
        <v>447</v>
      </c>
    </row>
    <row r="137" spans="1:13" x14ac:dyDescent="0.2">
      <c r="A137" t="s">
        <v>384</v>
      </c>
      <c r="B137" t="s">
        <v>385</v>
      </c>
      <c r="C137" t="str">
        <f t="shared" si="0"/>
        <v>20H</v>
      </c>
      <c r="D137">
        <v>20</v>
      </c>
      <c r="E137" t="s">
        <v>467</v>
      </c>
      <c r="F137" t="s">
        <v>470</v>
      </c>
      <c r="G137" t="s">
        <v>24</v>
      </c>
      <c r="H137" t="s">
        <v>14</v>
      </c>
      <c r="I137" s="5">
        <v>4</v>
      </c>
      <c r="J137">
        <v>0</v>
      </c>
      <c r="K137" t="s">
        <v>10</v>
      </c>
      <c r="L137" t="s">
        <v>447</v>
      </c>
    </row>
    <row r="138" spans="1:13" x14ac:dyDescent="0.2">
      <c r="A138" t="s">
        <v>384</v>
      </c>
      <c r="B138" t="s">
        <v>385</v>
      </c>
      <c r="C138" t="str">
        <f t="shared" si="0"/>
        <v>20F</v>
      </c>
      <c r="D138">
        <v>20</v>
      </c>
      <c r="E138" t="s">
        <v>467</v>
      </c>
      <c r="F138" t="s">
        <v>470</v>
      </c>
      <c r="G138" t="s">
        <v>21</v>
      </c>
      <c r="H138" t="s">
        <v>14</v>
      </c>
      <c r="I138" s="5">
        <v>4</v>
      </c>
      <c r="J138">
        <v>1</v>
      </c>
      <c r="K138" t="s">
        <v>10</v>
      </c>
      <c r="L138" t="s">
        <v>447</v>
      </c>
    </row>
    <row r="139" spans="1:13" x14ac:dyDescent="0.2">
      <c r="A139" t="s">
        <v>384</v>
      </c>
      <c r="B139" t="s">
        <v>385</v>
      </c>
      <c r="C139" t="str">
        <f t="shared" si="0"/>
        <v>20E</v>
      </c>
      <c r="D139">
        <v>20</v>
      </c>
      <c r="E139" t="s">
        <v>467</v>
      </c>
      <c r="F139" t="s">
        <v>470</v>
      </c>
      <c r="G139" t="s">
        <v>102</v>
      </c>
      <c r="H139" t="s">
        <v>14</v>
      </c>
      <c r="I139" s="5">
        <v>4</v>
      </c>
      <c r="J139">
        <v>2</v>
      </c>
      <c r="K139" t="s">
        <v>10</v>
      </c>
      <c r="L139" t="s">
        <v>447</v>
      </c>
    </row>
    <row r="140" spans="1:13" x14ac:dyDescent="0.2">
      <c r="A140" t="s">
        <v>384</v>
      </c>
      <c r="B140" t="s">
        <v>385</v>
      </c>
      <c r="C140" t="str">
        <f t="shared" ref="C140:C171" si="1">D140&amp;G140</f>
        <v>20I</v>
      </c>
      <c r="D140">
        <v>20</v>
      </c>
      <c r="E140" t="s">
        <v>467</v>
      </c>
      <c r="F140" t="s">
        <v>470</v>
      </c>
      <c r="G140" t="s">
        <v>25</v>
      </c>
      <c r="H140" t="s">
        <v>14</v>
      </c>
      <c r="I140" s="5">
        <v>4</v>
      </c>
      <c r="J140">
        <v>3</v>
      </c>
      <c r="K140" t="s">
        <v>10</v>
      </c>
      <c r="L140" t="s">
        <v>447</v>
      </c>
    </row>
    <row r="141" spans="1:13" x14ac:dyDescent="0.2">
      <c r="A141" t="s">
        <v>384</v>
      </c>
      <c r="B141" t="s">
        <v>385</v>
      </c>
      <c r="C141" t="str">
        <f t="shared" si="1"/>
        <v>20D</v>
      </c>
      <c r="D141">
        <v>20</v>
      </c>
      <c r="E141" t="s">
        <v>467</v>
      </c>
      <c r="F141" t="s">
        <v>470</v>
      </c>
      <c r="G141" t="s">
        <v>20</v>
      </c>
      <c r="H141" t="s">
        <v>14</v>
      </c>
      <c r="I141" s="5">
        <v>4</v>
      </c>
      <c r="J141">
        <v>4</v>
      </c>
      <c r="K141" t="s">
        <v>10</v>
      </c>
      <c r="L141" t="s">
        <v>447</v>
      </c>
    </row>
    <row r="142" spans="1:13" x14ac:dyDescent="0.2">
      <c r="A142" t="s">
        <v>432</v>
      </c>
      <c r="C142" t="str">
        <f t="shared" si="1"/>
        <v>27F</v>
      </c>
      <c r="D142">
        <v>27</v>
      </c>
      <c r="E142" t="s">
        <v>467</v>
      </c>
      <c r="F142" t="s">
        <v>470</v>
      </c>
      <c r="G142" t="s">
        <v>21</v>
      </c>
      <c r="H142" t="s">
        <v>14</v>
      </c>
      <c r="I142" s="3">
        <v>3</v>
      </c>
      <c r="J142">
        <v>0</v>
      </c>
      <c r="K142" t="s">
        <v>10</v>
      </c>
      <c r="L142" t="s">
        <v>447</v>
      </c>
      <c r="M142" t="s">
        <v>421</v>
      </c>
    </row>
    <row r="143" spans="1:13" x14ac:dyDescent="0.2">
      <c r="A143" t="s">
        <v>432</v>
      </c>
      <c r="C143" t="str">
        <f t="shared" si="1"/>
        <v>27E</v>
      </c>
      <c r="D143">
        <v>27</v>
      </c>
      <c r="E143" t="s">
        <v>467</v>
      </c>
      <c r="F143" t="s">
        <v>470</v>
      </c>
      <c r="G143" t="s">
        <v>102</v>
      </c>
      <c r="H143" t="s">
        <v>14</v>
      </c>
      <c r="I143" s="3">
        <v>3</v>
      </c>
      <c r="J143">
        <v>1</v>
      </c>
      <c r="K143" t="s">
        <v>10</v>
      </c>
      <c r="L143" t="s">
        <v>447</v>
      </c>
      <c r="M143" t="s">
        <v>421</v>
      </c>
    </row>
    <row r="144" spans="1:13" x14ac:dyDescent="0.2">
      <c r="A144" t="s">
        <v>432</v>
      </c>
      <c r="C144" t="str">
        <f t="shared" si="1"/>
        <v>27G</v>
      </c>
      <c r="D144">
        <v>27</v>
      </c>
      <c r="E144" t="s">
        <v>467</v>
      </c>
      <c r="F144" t="s">
        <v>470</v>
      </c>
      <c r="G144" t="s">
        <v>23</v>
      </c>
      <c r="H144" t="s">
        <v>14</v>
      </c>
      <c r="I144" s="3">
        <v>3</v>
      </c>
      <c r="J144">
        <v>1</v>
      </c>
      <c r="K144" t="s">
        <v>10</v>
      </c>
      <c r="L144" t="s">
        <v>447</v>
      </c>
      <c r="M144" t="s">
        <v>421</v>
      </c>
    </row>
    <row r="145" spans="1:13" x14ac:dyDescent="0.2">
      <c r="A145" t="s">
        <v>432</v>
      </c>
      <c r="C145" t="str">
        <f t="shared" si="1"/>
        <v>27H</v>
      </c>
      <c r="D145">
        <v>27</v>
      </c>
      <c r="E145" t="s">
        <v>467</v>
      </c>
      <c r="F145" t="s">
        <v>470</v>
      </c>
      <c r="G145" t="s">
        <v>24</v>
      </c>
      <c r="H145" t="s">
        <v>14</v>
      </c>
      <c r="I145" s="3">
        <v>3</v>
      </c>
      <c r="J145">
        <v>1</v>
      </c>
      <c r="K145" t="s">
        <v>10</v>
      </c>
      <c r="L145" t="s">
        <v>447</v>
      </c>
      <c r="M145" t="s">
        <v>421</v>
      </c>
    </row>
    <row r="146" spans="1:13" x14ac:dyDescent="0.2">
      <c r="A146" t="s">
        <v>432</v>
      </c>
      <c r="C146" t="str">
        <f t="shared" si="1"/>
        <v>27I</v>
      </c>
      <c r="D146">
        <v>27</v>
      </c>
      <c r="E146" t="s">
        <v>467</v>
      </c>
      <c r="F146" t="s">
        <v>470</v>
      </c>
      <c r="G146" t="s">
        <v>25</v>
      </c>
      <c r="H146" t="s">
        <v>14</v>
      </c>
      <c r="I146" s="3">
        <v>3</v>
      </c>
      <c r="J146">
        <v>1</v>
      </c>
      <c r="K146" t="s">
        <v>10</v>
      </c>
      <c r="L146" t="s">
        <v>447</v>
      </c>
      <c r="M146" t="s">
        <v>421</v>
      </c>
    </row>
    <row r="147" spans="1:13" x14ac:dyDescent="0.2">
      <c r="A147" t="s">
        <v>432</v>
      </c>
      <c r="C147" t="str">
        <f t="shared" si="1"/>
        <v>27J</v>
      </c>
      <c r="D147">
        <v>27</v>
      </c>
      <c r="E147" t="s">
        <v>467</v>
      </c>
      <c r="F147" t="s">
        <v>470</v>
      </c>
      <c r="G147" t="s">
        <v>26</v>
      </c>
      <c r="H147" t="s">
        <v>14</v>
      </c>
      <c r="I147" s="3">
        <v>3</v>
      </c>
      <c r="J147">
        <v>1</v>
      </c>
      <c r="K147" t="s">
        <v>10</v>
      </c>
      <c r="L147" t="s">
        <v>447</v>
      </c>
      <c r="M147" t="s">
        <v>421</v>
      </c>
    </row>
    <row r="148" spans="1:13" x14ac:dyDescent="0.2">
      <c r="A148" t="s">
        <v>432</v>
      </c>
      <c r="C148" t="str">
        <f t="shared" si="1"/>
        <v>27M</v>
      </c>
      <c r="D148">
        <v>27</v>
      </c>
      <c r="E148" t="s">
        <v>467</v>
      </c>
      <c r="F148" t="s">
        <v>470</v>
      </c>
      <c r="G148" t="s">
        <v>31</v>
      </c>
      <c r="H148" t="s">
        <v>14</v>
      </c>
      <c r="I148" s="3">
        <v>3</v>
      </c>
      <c r="J148">
        <v>1</v>
      </c>
      <c r="K148" t="s">
        <v>10</v>
      </c>
      <c r="L148" t="s">
        <v>447</v>
      </c>
      <c r="M148" t="s">
        <v>421</v>
      </c>
    </row>
    <row r="149" spans="1:13" x14ac:dyDescent="0.2">
      <c r="A149" t="s">
        <v>432</v>
      </c>
      <c r="C149" t="str">
        <f t="shared" si="1"/>
        <v>27N</v>
      </c>
      <c r="D149">
        <v>27</v>
      </c>
      <c r="E149" t="s">
        <v>467</v>
      </c>
      <c r="F149" t="s">
        <v>470</v>
      </c>
      <c r="G149" t="s">
        <v>32</v>
      </c>
      <c r="H149" t="s">
        <v>14</v>
      </c>
      <c r="I149" s="3">
        <v>3</v>
      </c>
      <c r="J149">
        <v>1</v>
      </c>
      <c r="K149" t="s">
        <v>10</v>
      </c>
      <c r="L149" t="s">
        <v>447</v>
      </c>
      <c r="M149" t="s">
        <v>421</v>
      </c>
    </row>
    <row r="150" spans="1:13" x14ac:dyDescent="0.2">
      <c r="A150" t="s">
        <v>432</v>
      </c>
      <c r="C150" t="str">
        <f t="shared" si="1"/>
        <v>27P</v>
      </c>
      <c r="D150">
        <v>27</v>
      </c>
      <c r="E150" t="s">
        <v>467</v>
      </c>
      <c r="F150" t="s">
        <v>470</v>
      </c>
      <c r="G150" t="s">
        <v>34</v>
      </c>
      <c r="H150" t="s">
        <v>14</v>
      </c>
      <c r="I150" s="3">
        <v>3</v>
      </c>
      <c r="J150">
        <v>1</v>
      </c>
      <c r="K150" t="s">
        <v>10</v>
      </c>
      <c r="L150" t="s">
        <v>447</v>
      </c>
      <c r="M150" t="s">
        <v>421</v>
      </c>
    </row>
    <row r="151" spans="1:13" x14ac:dyDescent="0.2">
      <c r="A151" t="s">
        <v>432</v>
      </c>
      <c r="C151" t="str">
        <f t="shared" si="1"/>
        <v>27O</v>
      </c>
      <c r="D151">
        <v>27</v>
      </c>
      <c r="E151" t="s">
        <v>467</v>
      </c>
      <c r="F151" t="s">
        <v>470</v>
      </c>
      <c r="G151" t="s">
        <v>33</v>
      </c>
      <c r="H151" t="s">
        <v>14</v>
      </c>
      <c r="I151" s="3">
        <v>3</v>
      </c>
      <c r="J151">
        <v>2</v>
      </c>
      <c r="K151" t="s">
        <v>10</v>
      </c>
      <c r="L151" t="s">
        <v>447</v>
      </c>
      <c r="M151" t="s">
        <v>422</v>
      </c>
    </row>
    <row r="152" spans="1:13" x14ac:dyDescent="0.2">
      <c r="A152" t="s">
        <v>432</v>
      </c>
      <c r="C152" t="str">
        <f t="shared" si="1"/>
        <v>27Q</v>
      </c>
      <c r="D152">
        <v>27</v>
      </c>
      <c r="E152" t="s">
        <v>467</v>
      </c>
      <c r="F152" t="s">
        <v>470</v>
      </c>
      <c r="G152" t="s">
        <v>35</v>
      </c>
      <c r="H152" t="s">
        <v>14</v>
      </c>
      <c r="I152" s="3">
        <v>3</v>
      </c>
      <c r="J152">
        <v>2</v>
      </c>
      <c r="K152" t="s">
        <v>10</v>
      </c>
      <c r="L152" t="s">
        <v>447</v>
      </c>
      <c r="M152" t="s">
        <v>421</v>
      </c>
    </row>
    <row r="153" spans="1:13" x14ac:dyDescent="0.2">
      <c r="A153" t="s">
        <v>432</v>
      </c>
      <c r="C153" t="str">
        <f t="shared" si="1"/>
        <v>27R</v>
      </c>
      <c r="D153">
        <v>27</v>
      </c>
      <c r="E153" t="s">
        <v>467</v>
      </c>
      <c r="F153" t="s">
        <v>470</v>
      </c>
      <c r="G153" t="s">
        <v>36</v>
      </c>
      <c r="H153" t="s">
        <v>14</v>
      </c>
      <c r="I153" s="3">
        <v>3</v>
      </c>
      <c r="J153">
        <v>2</v>
      </c>
      <c r="K153" t="s">
        <v>10</v>
      </c>
      <c r="L153" t="s">
        <v>447</v>
      </c>
      <c r="M153" t="s">
        <v>424</v>
      </c>
    </row>
    <row r="154" spans="1:13" x14ac:dyDescent="0.2">
      <c r="A154" t="s">
        <v>432</v>
      </c>
      <c r="C154" t="str">
        <f t="shared" si="1"/>
        <v>27S</v>
      </c>
      <c r="D154">
        <v>27</v>
      </c>
      <c r="E154" t="s">
        <v>467</v>
      </c>
      <c r="F154" t="s">
        <v>470</v>
      </c>
      <c r="G154" t="s">
        <v>37</v>
      </c>
      <c r="H154" t="s">
        <v>14</v>
      </c>
      <c r="I154" s="3">
        <v>3</v>
      </c>
      <c r="J154">
        <v>3</v>
      </c>
      <c r="K154" t="s">
        <v>10</v>
      </c>
      <c r="L154" t="s">
        <v>447</v>
      </c>
      <c r="M154" t="s">
        <v>423</v>
      </c>
    </row>
    <row r="155" spans="1:13" x14ac:dyDescent="0.2">
      <c r="A155" t="s">
        <v>432</v>
      </c>
      <c r="C155" t="str">
        <f t="shared" si="1"/>
        <v>27L</v>
      </c>
      <c r="D155">
        <v>27</v>
      </c>
      <c r="E155" t="s">
        <v>467</v>
      </c>
      <c r="F155" t="s">
        <v>470</v>
      </c>
      <c r="G155" t="s">
        <v>29</v>
      </c>
      <c r="H155" t="s">
        <v>14</v>
      </c>
      <c r="I155" s="3">
        <v>4</v>
      </c>
      <c r="J155">
        <v>1</v>
      </c>
      <c r="K155" t="s">
        <v>10</v>
      </c>
      <c r="L155" t="s">
        <v>447</v>
      </c>
      <c r="M155" t="s">
        <v>421</v>
      </c>
    </row>
    <row r="156" spans="1:13" x14ac:dyDescent="0.2">
      <c r="A156" t="s">
        <v>432</v>
      </c>
      <c r="C156" t="str">
        <f t="shared" si="1"/>
        <v>27K</v>
      </c>
      <c r="D156">
        <v>27</v>
      </c>
      <c r="E156" t="s">
        <v>467</v>
      </c>
      <c r="F156" t="s">
        <v>470</v>
      </c>
      <c r="G156" t="s">
        <v>27</v>
      </c>
      <c r="H156" t="s">
        <v>14</v>
      </c>
      <c r="I156" s="3">
        <v>4</v>
      </c>
      <c r="J156">
        <v>7</v>
      </c>
      <c r="K156" t="s">
        <v>10</v>
      </c>
      <c r="L156" t="s">
        <v>447</v>
      </c>
      <c r="M156" t="s">
        <v>421</v>
      </c>
    </row>
    <row r="157" spans="1:13" x14ac:dyDescent="0.2">
      <c r="A157" t="s">
        <v>384</v>
      </c>
      <c r="C157" t="str">
        <f t="shared" si="1"/>
        <v>27AD</v>
      </c>
      <c r="D157">
        <v>27</v>
      </c>
      <c r="E157" t="s">
        <v>467</v>
      </c>
      <c r="F157" t="s">
        <v>470</v>
      </c>
      <c r="G157" t="s">
        <v>48</v>
      </c>
      <c r="H157" t="s">
        <v>14</v>
      </c>
      <c r="I157" s="3">
        <v>2</v>
      </c>
      <c r="J157">
        <v>1</v>
      </c>
      <c r="K157" t="s">
        <v>10</v>
      </c>
      <c r="L157" t="s">
        <v>447</v>
      </c>
      <c r="M157" t="s">
        <v>425</v>
      </c>
    </row>
    <row r="158" spans="1:13" x14ac:dyDescent="0.2">
      <c r="A158" t="s">
        <v>384</v>
      </c>
      <c r="C158" t="str">
        <f t="shared" si="1"/>
        <v>27AH</v>
      </c>
      <c r="D158">
        <v>27</v>
      </c>
      <c r="E158" t="s">
        <v>467</v>
      </c>
      <c r="F158" t="s">
        <v>470</v>
      </c>
      <c r="G158" t="s">
        <v>52</v>
      </c>
      <c r="H158" t="s">
        <v>14</v>
      </c>
      <c r="I158" s="3">
        <v>2</v>
      </c>
      <c r="J158">
        <v>1</v>
      </c>
      <c r="K158" t="s">
        <v>10</v>
      </c>
      <c r="L158" t="s">
        <v>447</v>
      </c>
    </row>
    <row r="159" spans="1:13" x14ac:dyDescent="0.2">
      <c r="A159" t="s">
        <v>384</v>
      </c>
      <c r="C159" t="str">
        <f t="shared" si="1"/>
        <v>27AE</v>
      </c>
      <c r="D159">
        <v>27</v>
      </c>
      <c r="E159" t="s">
        <v>467</v>
      </c>
      <c r="F159" t="s">
        <v>470</v>
      </c>
      <c r="G159" t="s">
        <v>49</v>
      </c>
      <c r="H159" t="s">
        <v>14</v>
      </c>
      <c r="I159" s="3">
        <v>2</v>
      </c>
      <c r="J159">
        <v>3</v>
      </c>
      <c r="K159" t="s">
        <v>10</v>
      </c>
      <c r="L159" t="s">
        <v>447</v>
      </c>
      <c r="M159" t="s">
        <v>423</v>
      </c>
    </row>
    <row r="160" spans="1:13" x14ac:dyDescent="0.2">
      <c r="A160" t="s">
        <v>384</v>
      </c>
      <c r="C160" t="str">
        <f t="shared" si="1"/>
        <v>27T</v>
      </c>
      <c r="D160">
        <v>27</v>
      </c>
      <c r="E160" t="s">
        <v>467</v>
      </c>
      <c r="F160" t="s">
        <v>470</v>
      </c>
      <c r="G160" t="s">
        <v>38</v>
      </c>
      <c r="H160" t="s">
        <v>14</v>
      </c>
      <c r="I160" s="3">
        <v>3</v>
      </c>
      <c r="J160">
        <v>1</v>
      </c>
      <c r="K160" t="s">
        <v>10</v>
      </c>
      <c r="L160" t="s">
        <v>447</v>
      </c>
      <c r="M160" t="s">
        <v>423</v>
      </c>
    </row>
    <row r="161" spans="1:13" x14ac:dyDescent="0.2">
      <c r="A161" t="s">
        <v>384</v>
      </c>
      <c r="C161" t="str">
        <f t="shared" si="1"/>
        <v>27V</v>
      </c>
      <c r="D161">
        <v>27</v>
      </c>
      <c r="E161" t="s">
        <v>467</v>
      </c>
      <c r="F161" t="s">
        <v>470</v>
      </c>
      <c r="G161" t="s">
        <v>40</v>
      </c>
      <c r="H161" t="s">
        <v>14</v>
      </c>
      <c r="I161" s="3">
        <v>3</v>
      </c>
      <c r="J161">
        <v>1</v>
      </c>
      <c r="K161" t="s">
        <v>10</v>
      </c>
      <c r="L161" t="s">
        <v>447</v>
      </c>
    </row>
    <row r="162" spans="1:13" x14ac:dyDescent="0.2">
      <c r="A162" t="s">
        <v>384</v>
      </c>
      <c r="C162" t="str">
        <f t="shared" si="1"/>
        <v>27U</v>
      </c>
      <c r="D162">
        <v>27</v>
      </c>
      <c r="E162" t="s">
        <v>467</v>
      </c>
      <c r="F162" t="s">
        <v>470</v>
      </c>
      <c r="G162" t="s">
        <v>39</v>
      </c>
      <c r="H162" t="s">
        <v>14</v>
      </c>
      <c r="I162" s="3">
        <v>3</v>
      </c>
      <c r="J162">
        <v>2</v>
      </c>
      <c r="K162" t="s">
        <v>10</v>
      </c>
      <c r="L162" t="s">
        <v>447</v>
      </c>
    </row>
    <row r="163" spans="1:13" x14ac:dyDescent="0.2">
      <c r="A163" t="s">
        <v>384</v>
      </c>
      <c r="C163" t="str">
        <f t="shared" si="1"/>
        <v>27Z</v>
      </c>
      <c r="D163">
        <v>27</v>
      </c>
      <c r="E163" t="s">
        <v>467</v>
      </c>
      <c r="F163" t="s">
        <v>470</v>
      </c>
      <c r="G163" t="s">
        <v>44</v>
      </c>
      <c r="H163" t="s">
        <v>14</v>
      </c>
      <c r="I163" s="3">
        <v>4</v>
      </c>
      <c r="J163">
        <v>0</v>
      </c>
      <c r="K163" t="s">
        <v>10</v>
      </c>
      <c r="L163" t="s">
        <v>447</v>
      </c>
    </row>
    <row r="164" spans="1:13" x14ac:dyDescent="0.2">
      <c r="A164" t="s">
        <v>384</v>
      </c>
      <c r="C164" t="str">
        <f t="shared" si="1"/>
        <v>27AF</v>
      </c>
      <c r="D164">
        <v>27</v>
      </c>
      <c r="E164" t="s">
        <v>467</v>
      </c>
      <c r="F164" t="s">
        <v>470</v>
      </c>
      <c r="G164" t="s">
        <v>50</v>
      </c>
      <c r="H164" t="s">
        <v>14</v>
      </c>
      <c r="I164" s="3">
        <v>4</v>
      </c>
      <c r="J164">
        <v>0</v>
      </c>
      <c r="K164" t="s">
        <v>10</v>
      </c>
      <c r="L164" t="s">
        <v>447</v>
      </c>
    </row>
    <row r="165" spans="1:13" x14ac:dyDescent="0.2">
      <c r="A165" t="s">
        <v>384</v>
      </c>
      <c r="C165" t="str">
        <f t="shared" si="1"/>
        <v>27W</v>
      </c>
      <c r="D165">
        <v>27</v>
      </c>
      <c r="E165" t="s">
        <v>467</v>
      </c>
      <c r="F165" t="s">
        <v>470</v>
      </c>
      <c r="G165" t="s">
        <v>41</v>
      </c>
      <c r="H165" t="s">
        <v>14</v>
      </c>
      <c r="I165" s="3">
        <v>4</v>
      </c>
      <c r="J165">
        <v>2</v>
      </c>
      <c r="K165" t="s">
        <v>10</v>
      </c>
      <c r="L165" t="s">
        <v>447</v>
      </c>
      <c r="M165" t="s">
        <v>425</v>
      </c>
    </row>
    <row r="166" spans="1:13" x14ac:dyDescent="0.2">
      <c r="A166" t="s">
        <v>384</v>
      </c>
      <c r="C166" t="str">
        <f t="shared" si="1"/>
        <v>27X</v>
      </c>
      <c r="D166">
        <v>27</v>
      </c>
      <c r="E166" t="s">
        <v>467</v>
      </c>
      <c r="F166" t="s">
        <v>470</v>
      </c>
      <c r="G166" t="s">
        <v>42</v>
      </c>
      <c r="H166" t="s">
        <v>14</v>
      </c>
      <c r="I166" s="3">
        <v>4</v>
      </c>
      <c r="J166">
        <v>3</v>
      </c>
      <c r="K166" t="s">
        <v>10</v>
      </c>
      <c r="L166" t="s">
        <v>447</v>
      </c>
      <c r="M166" t="s">
        <v>426</v>
      </c>
    </row>
    <row r="167" spans="1:13" x14ac:dyDescent="0.2">
      <c r="A167" t="s">
        <v>384</v>
      </c>
      <c r="C167" t="str">
        <f t="shared" si="1"/>
        <v>27AC</v>
      </c>
      <c r="D167">
        <v>27</v>
      </c>
      <c r="E167" t="s">
        <v>467</v>
      </c>
      <c r="F167" t="s">
        <v>470</v>
      </c>
      <c r="G167" t="s">
        <v>47</v>
      </c>
      <c r="H167" t="s">
        <v>14</v>
      </c>
      <c r="I167" s="3">
        <v>4</v>
      </c>
      <c r="J167">
        <v>3</v>
      </c>
      <c r="K167" t="s">
        <v>10</v>
      </c>
      <c r="L167" t="s">
        <v>447</v>
      </c>
    </row>
    <row r="168" spans="1:13" x14ac:dyDescent="0.2">
      <c r="A168" t="s">
        <v>384</v>
      </c>
      <c r="C168" t="str">
        <f t="shared" si="1"/>
        <v>27AG</v>
      </c>
      <c r="D168">
        <v>27</v>
      </c>
      <c r="E168" t="s">
        <v>467</v>
      </c>
      <c r="F168" t="s">
        <v>470</v>
      </c>
      <c r="G168" t="s">
        <v>51</v>
      </c>
      <c r="H168" t="s">
        <v>14</v>
      </c>
      <c r="I168" s="3">
        <v>4</v>
      </c>
      <c r="J168">
        <v>3</v>
      </c>
      <c r="K168" t="s">
        <v>10</v>
      </c>
      <c r="L168" t="s">
        <v>447</v>
      </c>
    </row>
    <row r="169" spans="1:13" x14ac:dyDescent="0.2">
      <c r="A169" t="s">
        <v>384</v>
      </c>
      <c r="C169" t="str">
        <f t="shared" si="1"/>
        <v>27AB</v>
      </c>
      <c r="D169">
        <v>27</v>
      </c>
      <c r="E169" t="s">
        <v>467</v>
      </c>
      <c r="F169" t="s">
        <v>470</v>
      </c>
      <c r="G169" t="s">
        <v>46</v>
      </c>
      <c r="H169" t="s">
        <v>14</v>
      </c>
      <c r="I169" s="3">
        <v>4</v>
      </c>
      <c r="J169">
        <v>4</v>
      </c>
      <c r="K169" t="s">
        <v>10</v>
      </c>
      <c r="L169" t="s">
        <v>447</v>
      </c>
    </row>
    <row r="170" spans="1:13" x14ac:dyDescent="0.2">
      <c r="A170" t="s">
        <v>384</v>
      </c>
      <c r="C170" t="str">
        <f t="shared" si="1"/>
        <v>27Y</v>
      </c>
      <c r="D170">
        <v>27</v>
      </c>
      <c r="E170" t="s">
        <v>467</v>
      </c>
      <c r="F170" t="s">
        <v>470</v>
      </c>
      <c r="G170" t="s">
        <v>43</v>
      </c>
      <c r="H170" t="s">
        <v>14</v>
      </c>
      <c r="I170" s="3">
        <v>4</v>
      </c>
      <c r="J170">
        <v>6</v>
      </c>
      <c r="K170" t="s">
        <v>10</v>
      </c>
      <c r="L170" t="s">
        <v>447</v>
      </c>
      <c r="M170" t="s">
        <v>427</v>
      </c>
    </row>
    <row r="171" spans="1:13" x14ac:dyDescent="0.2">
      <c r="A171" t="s">
        <v>384</v>
      </c>
      <c r="C171" t="str">
        <f t="shared" si="1"/>
        <v>27AA</v>
      </c>
      <c r="D171">
        <v>27</v>
      </c>
      <c r="E171" t="s">
        <v>467</v>
      </c>
      <c r="F171" t="s">
        <v>470</v>
      </c>
      <c r="G171" t="s">
        <v>45</v>
      </c>
      <c r="H171" t="s">
        <v>14</v>
      </c>
      <c r="I171" s="3">
        <v>4</v>
      </c>
      <c r="J171">
        <v>7</v>
      </c>
      <c r="K171" t="s">
        <v>10</v>
      </c>
      <c r="L171" t="s">
        <v>447</v>
      </c>
      <c r="M171" t="s">
        <v>428</v>
      </c>
    </row>
    <row r="172" spans="1:13" x14ac:dyDescent="0.2">
      <c r="A172" t="s">
        <v>432</v>
      </c>
      <c r="C172" t="str">
        <f t="shared" ref="C172:C203" si="2">D172&amp;G172</f>
        <v>28B</v>
      </c>
      <c r="D172">
        <v>28</v>
      </c>
      <c r="E172" t="s">
        <v>467</v>
      </c>
      <c r="F172" t="s">
        <v>470</v>
      </c>
      <c r="G172" t="s">
        <v>13</v>
      </c>
      <c r="H172" t="s">
        <v>14</v>
      </c>
      <c r="I172" s="3">
        <v>2</v>
      </c>
      <c r="J172">
        <v>0</v>
      </c>
      <c r="K172" t="s">
        <v>10</v>
      </c>
      <c r="L172" t="s">
        <v>447</v>
      </c>
    </row>
    <row r="173" spans="1:13" x14ac:dyDescent="0.2">
      <c r="A173" t="s">
        <v>432</v>
      </c>
      <c r="C173" t="str">
        <f t="shared" si="2"/>
        <v>28Q</v>
      </c>
      <c r="D173">
        <v>28</v>
      </c>
      <c r="E173" t="s">
        <v>467</v>
      </c>
      <c r="F173" t="s">
        <v>470</v>
      </c>
      <c r="G173" t="s">
        <v>35</v>
      </c>
      <c r="H173" t="s">
        <v>14</v>
      </c>
      <c r="I173" s="3">
        <v>2</v>
      </c>
      <c r="J173">
        <v>0</v>
      </c>
      <c r="K173" t="s">
        <v>10</v>
      </c>
      <c r="L173" t="s">
        <v>447</v>
      </c>
    </row>
    <row r="174" spans="1:13" x14ac:dyDescent="0.2">
      <c r="A174" t="s">
        <v>432</v>
      </c>
      <c r="C174" t="str">
        <f t="shared" si="2"/>
        <v>28R</v>
      </c>
      <c r="D174">
        <v>28</v>
      </c>
      <c r="E174" t="s">
        <v>467</v>
      </c>
      <c r="F174" t="s">
        <v>470</v>
      </c>
      <c r="G174" t="s">
        <v>36</v>
      </c>
      <c r="H174" t="s">
        <v>14</v>
      </c>
      <c r="I174" s="3">
        <v>2</v>
      </c>
      <c r="J174">
        <v>0</v>
      </c>
      <c r="K174" t="s">
        <v>10</v>
      </c>
      <c r="L174" t="s">
        <v>447</v>
      </c>
    </row>
    <row r="175" spans="1:13" x14ac:dyDescent="0.2">
      <c r="A175" t="s">
        <v>432</v>
      </c>
      <c r="C175" t="str">
        <f t="shared" si="2"/>
        <v>28S</v>
      </c>
      <c r="D175">
        <v>28</v>
      </c>
      <c r="E175" t="s">
        <v>467</v>
      </c>
      <c r="F175" t="s">
        <v>470</v>
      </c>
      <c r="G175" t="s">
        <v>37</v>
      </c>
      <c r="H175" t="s">
        <v>14</v>
      </c>
      <c r="I175" s="3">
        <v>2</v>
      </c>
      <c r="J175">
        <v>0</v>
      </c>
      <c r="K175" t="s">
        <v>10</v>
      </c>
      <c r="L175" t="s">
        <v>447</v>
      </c>
    </row>
    <row r="176" spans="1:13" x14ac:dyDescent="0.2">
      <c r="A176" t="s">
        <v>432</v>
      </c>
      <c r="C176" t="str">
        <f t="shared" si="2"/>
        <v>28U</v>
      </c>
      <c r="D176">
        <v>28</v>
      </c>
      <c r="E176" t="s">
        <v>467</v>
      </c>
      <c r="F176" t="s">
        <v>470</v>
      </c>
      <c r="G176" t="s">
        <v>39</v>
      </c>
      <c r="H176" t="s">
        <v>14</v>
      </c>
      <c r="I176" s="3">
        <v>2</v>
      </c>
      <c r="J176">
        <v>0</v>
      </c>
      <c r="K176" t="s">
        <v>10</v>
      </c>
      <c r="L176" t="s">
        <v>447</v>
      </c>
    </row>
    <row r="177" spans="1:13" x14ac:dyDescent="0.2">
      <c r="A177" t="s">
        <v>432</v>
      </c>
      <c r="C177" t="str">
        <f t="shared" si="2"/>
        <v>28AD</v>
      </c>
      <c r="D177">
        <v>28</v>
      </c>
      <c r="E177" t="s">
        <v>467</v>
      </c>
      <c r="F177" t="s">
        <v>470</v>
      </c>
      <c r="G177" t="s">
        <v>48</v>
      </c>
      <c r="H177" t="s">
        <v>14</v>
      </c>
      <c r="I177" s="3">
        <v>2</v>
      </c>
      <c r="J177">
        <v>0</v>
      </c>
      <c r="K177" t="s">
        <v>10</v>
      </c>
      <c r="L177" t="s">
        <v>447</v>
      </c>
    </row>
    <row r="178" spans="1:13" x14ac:dyDescent="0.2">
      <c r="A178" t="s">
        <v>432</v>
      </c>
      <c r="C178" t="str">
        <f t="shared" si="2"/>
        <v>28AF</v>
      </c>
      <c r="D178">
        <v>28</v>
      </c>
      <c r="E178" t="s">
        <v>467</v>
      </c>
      <c r="F178" t="s">
        <v>470</v>
      </c>
      <c r="G178" t="s">
        <v>50</v>
      </c>
      <c r="H178" t="s">
        <v>14</v>
      </c>
      <c r="I178" s="3">
        <v>2</v>
      </c>
      <c r="J178">
        <v>0</v>
      </c>
      <c r="K178" t="s">
        <v>10</v>
      </c>
      <c r="L178" t="s">
        <v>447</v>
      </c>
    </row>
    <row r="179" spans="1:13" x14ac:dyDescent="0.2">
      <c r="A179" t="s">
        <v>432</v>
      </c>
      <c r="C179" t="str">
        <f t="shared" si="2"/>
        <v>28AP</v>
      </c>
      <c r="D179">
        <v>28</v>
      </c>
      <c r="E179" t="s">
        <v>467</v>
      </c>
      <c r="F179" t="s">
        <v>470</v>
      </c>
      <c r="G179" t="s">
        <v>134</v>
      </c>
      <c r="H179" t="s">
        <v>14</v>
      </c>
      <c r="I179" s="3">
        <v>2</v>
      </c>
      <c r="J179">
        <v>0</v>
      </c>
      <c r="K179" t="s">
        <v>10</v>
      </c>
      <c r="L179" t="s">
        <v>447</v>
      </c>
    </row>
    <row r="180" spans="1:13" x14ac:dyDescent="0.2">
      <c r="A180" t="s">
        <v>432</v>
      </c>
      <c r="C180" t="str">
        <f t="shared" si="2"/>
        <v>28AQ</v>
      </c>
      <c r="D180">
        <v>28</v>
      </c>
      <c r="E180" t="s">
        <v>467</v>
      </c>
      <c r="F180" t="s">
        <v>470</v>
      </c>
      <c r="G180" t="s">
        <v>135</v>
      </c>
      <c r="H180" t="s">
        <v>14</v>
      </c>
      <c r="I180" s="3">
        <v>2</v>
      </c>
      <c r="J180">
        <v>0</v>
      </c>
      <c r="K180" t="s">
        <v>10</v>
      </c>
      <c r="L180" t="s">
        <v>447</v>
      </c>
    </row>
    <row r="181" spans="1:13" x14ac:dyDescent="0.2">
      <c r="A181" t="s">
        <v>432</v>
      </c>
      <c r="C181" t="str">
        <f t="shared" si="2"/>
        <v>28AR</v>
      </c>
      <c r="D181">
        <v>28</v>
      </c>
      <c r="E181" t="s">
        <v>467</v>
      </c>
      <c r="F181" t="s">
        <v>470</v>
      </c>
      <c r="G181" t="s">
        <v>136</v>
      </c>
      <c r="H181" t="s">
        <v>14</v>
      </c>
      <c r="I181" s="3">
        <v>2</v>
      </c>
      <c r="J181">
        <v>0</v>
      </c>
      <c r="K181" t="s">
        <v>10</v>
      </c>
      <c r="L181" t="s">
        <v>447</v>
      </c>
    </row>
    <row r="182" spans="1:13" x14ac:dyDescent="0.2">
      <c r="A182" t="s">
        <v>432</v>
      </c>
      <c r="C182" t="str">
        <f t="shared" si="2"/>
        <v>28P</v>
      </c>
      <c r="D182">
        <v>28</v>
      </c>
      <c r="E182" t="s">
        <v>467</v>
      </c>
      <c r="F182" t="s">
        <v>470</v>
      </c>
      <c r="G182" t="s">
        <v>34</v>
      </c>
      <c r="H182" t="s">
        <v>14</v>
      </c>
      <c r="I182" s="3">
        <v>2</v>
      </c>
      <c r="J182">
        <v>1</v>
      </c>
      <c r="K182" t="s">
        <v>10</v>
      </c>
      <c r="L182" t="s">
        <v>447</v>
      </c>
    </row>
    <row r="183" spans="1:13" x14ac:dyDescent="0.2">
      <c r="A183" t="s">
        <v>432</v>
      </c>
      <c r="C183" t="str">
        <f t="shared" si="2"/>
        <v>28T</v>
      </c>
      <c r="D183">
        <v>28</v>
      </c>
      <c r="E183" t="s">
        <v>467</v>
      </c>
      <c r="F183" t="s">
        <v>470</v>
      </c>
      <c r="G183" t="s">
        <v>38</v>
      </c>
      <c r="H183" t="s">
        <v>14</v>
      </c>
      <c r="I183" s="3">
        <v>2</v>
      </c>
      <c r="J183">
        <v>1</v>
      </c>
      <c r="K183" t="s">
        <v>10</v>
      </c>
      <c r="L183" t="s">
        <v>447</v>
      </c>
    </row>
    <row r="184" spans="1:13" x14ac:dyDescent="0.2">
      <c r="A184" t="s">
        <v>432</v>
      </c>
      <c r="C184" t="str">
        <f t="shared" si="2"/>
        <v>28V</v>
      </c>
      <c r="D184">
        <v>28</v>
      </c>
      <c r="E184" t="s">
        <v>467</v>
      </c>
      <c r="F184" t="s">
        <v>470</v>
      </c>
      <c r="G184" t="s">
        <v>40</v>
      </c>
      <c r="H184" t="s">
        <v>14</v>
      </c>
      <c r="I184" s="3">
        <v>2</v>
      </c>
      <c r="J184">
        <v>1</v>
      </c>
      <c r="K184" t="s">
        <v>10</v>
      </c>
      <c r="L184" t="s">
        <v>447</v>
      </c>
      <c r="M184" t="s">
        <v>437</v>
      </c>
    </row>
    <row r="185" spans="1:13" x14ac:dyDescent="0.2">
      <c r="A185" t="s">
        <v>432</v>
      </c>
      <c r="C185" t="str">
        <f t="shared" si="2"/>
        <v>28AB</v>
      </c>
      <c r="D185">
        <v>28</v>
      </c>
      <c r="E185" t="s">
        <v>467</v>
      </c>
      <c r="F185" t="s">
        <v>470</v>
      </c>
      <c r="G185" t="s">
        <v>46</v>
      </c>
      <c r="H185" t="s">
        <v>14</v>
      </c>
      <c r="I185" s="3">
        <v>2</v>
      </c>
      <c r="J185">
        <v>1</v>
      </c>
      <c r="K185" t="s">
        <v>10</v>
      </c>
      <c r="L185" t="s">
        <v>447</v>
      </c>
    </row>
    <row r="186" spans="1:13" x14ac:dyDescent="0.2">
      <c r="A186" t="s">
        <v>432</v>
      </c>
      <c r="C186" t="str">
        <f t="shared" si="2"/>
        <v>28C</v>
      </c>
      <c r="D186">
        <v>28</v>
      </c>
      <c r="E186" t="s">
        <v>467</v>
      </c>
      <c r="F186" t="s">
        <v>470</v>
      </c>
      <c r="G186" t="s">
        <v>18</v>
      </c>
      <c r="H186" t="s">
        <v>14</v>
      </c>
      <c r="I186" s="3">
        <v>2</v>
      </c>
      <c r="J186">
        <v>2</v>
      </c>
      <c r="K186" t="s">
        <v>10</v>
      </c>
      <c r="L186" t="s">
        <v>447</v>
      </c>
    </row>
    <row r="187" spans="1:13" x14ac:dyDescent="0.2">
      <c r="A187" t="s">
        <v>432</v>
      </c>
      <c r="C187" t="str">
        <f t="shared" si="2"/>
        <v>28D</v>
      </c>
      <c r="D187">
        <v>28</v>
      </c>
      <c r="E187" t="s">
        <v>467</v>
      </c>
      <c r="F187" t="s">
        <v>470</v>
      </c>
      <c r="G187" t="s">
        <v>20</v>
      </c>
      <c r="H187" t="s">
        <v>14</v>
      </c>
      <c r="I187" s="3">
        <v>2</v>
      </c>
      <c r="J187">
        <v>2</v>
      </c>
      <c r="K187" t="s">
        <v>10</v>
      </c>
      <c r="L187" t="s">
        <v>447</v>
      </c>
    </row>
    <row r="188" spans="1:13" x14ac:dyDescent="0.2">
      <c r="A188" t="s">
        <v>432</v>
      </c>
      <c r="C188" t="str">
        <f t="shared" si="2"/>
        <v>28E</v>
      </c>
      <c r="D188">
        <v>28</v>
      </c>
      <c r="E188" t="s">
        <v>467</v>
      </c>
      <c r="F188" t="s">
        <v>470</v>
      </c>
      <c r="G188" t="s">
        <v>102</v>
      </c>
      <c r="H188" t="s">
        <v>14</v>
      </c>
      <c r="I188" s="3">
        <v>2</v>
      </c>
      <c r="J188">
        <v>2</v>
      </c>
      <c r="K188" t="s">
        <v>10</v>
      </c>
      <c r="L188" t="s">
        <v>447</v>
      </c>
    </row>
    <row r="189" spans="1:13" x14ac:dyDescent="0.2">
      <c r="A189" t="s">
        <v>432</v>
      </c>
      <c r="C189" t="str">
        <f t="shared" si="2"/>
        <v>28Z</v>
      </c>
      <c r="D189">
        <v>28</v>
      </c>
      <c r="E189" t="s">
        <v>467</v>
      </c>
      <c r="F189" t="s">
        <v>470</v>
      </c>
      <c r="G189" t="s">
        <v>44</v>
      </c>
      <c r="H189" t="s">
        <v>14</v>
      </c>
      <c r="I189" s="3">
        <v>2</v>
      </c>
      <c r="J189">
        <v>2</v>
      </c>
      <c r="K189" t="s">
        <v>10</v>
      </c>
      <c r="L189" t="s">
        <v>447</v>
      </c>
    </row>
    <row r="190" spans="1:13" x14ac:dyDescent="0.2">
      <c r="A190" t="s">
        <v>432</v>
      </c>
      <c r="C190" t="str">
        <f t="shared" si="2"/>
        <v>28AH</v>
      </c>
      <c r="D190">
        <v>28</v>
      </c>
      <c r="E190" t="s">
        <v>467</v>
      </c>
      <c r="F190" t="s">
        <v>470</v>
      </c>
      <c r="G190" t="s">
        <v>52</v>
      </c>
      <c r="H190" t="s">
        <v>14</v>
      </c>
      <c r="I190" s="3">
        <v>2</v>
      </c>
      <c r="J190">
        <v>3</v>
      </c>
      <c r="K190" t="s">
        <v>10</v>
      </c>
      <c r="L190" t="s">
        <v>447</v>
      </c>
      <c r="M190" t="s">
        <v>435</v>
      </c>
    </row>
    <row r="191" spans="1:13" x14ac:dyDescent="0.2">
      <c r="A191" t="s">
        <v>432</v>
      </c>
      <c r="C191" t="str">
        <f t="shared" si="2"/>
        <v>28AO</v>
      </c>
      <c r="D191">
        <v>28</v>
      </c>
      <c r="E191" t="s">
        <v>467</v>
      </c>
      <c r="F191" t="s">
        <v>470</v>
      </c>
      <c r="G191" t="s">
        <v>133</v>
      </c>
      <c r="H191" t="s">
        <v>14</v>
      </c>
      <c r="I191" s="3">
        <v>2</v>
      </c>
      <c r="J191">
        <v>3</v>
      </c>
      <c r="K191" t="s">
        <v>10</v>
      </c>
      <c r="L191" t="s">
        <v>447</v>
      </c>
    </row>
    <row r="192" spans="1:13" x14ac:dyDescent="0.2">
      <c r="A192" t="s">
        <v>432</v>
      </c>
      <c r="C192" t="str">
        <f t="shared" si="2"/>
        <v>28W</v>
      </c>
      <c r="D192">
        <v>28</v>
      </c>
      <c r="E192" t="s">
        <v>467</v>
      </c>
      <c r="F192" t="s">
        <v>470</v>
      </c>
      <c r="G192" t="s">
        <v>41</v>
      </c>
      <c r="H192" t="s">
        <v>14</v>
      </c>
      <c r="I192" s="3">
        <v>2</v>
      </c>
      <c r="J192">
        <v>4</v>
      </c>
      <c r="K192" t="s">
        <v>10</v>
      </c>
      <c r="L192" t="s">
        <v>447</v>
      </c>
      <c r="M192" t="s">
        <v>434</v>
      </c>
    </row>
    <row r="193" spans="1:13" x14ac:dyDescent="0.2">
      <c r="A193" t="s">
        <v>432</v>
      </c>
      <c r="C193" t="str">
        <f t="shared" si="2"/>
        <v>28AC</v>
      </c>
      <c r="D193">
        <v>28</v>
      </c>
      <c r="E193" t="s">
        <v>467</v>
      </c>
      <c r="F193" t="s">
        <v>470</v>
      </c>
      <c r="G193" t="s">
        <v>47</v>
      </c>
      <c r="H193" t="s">
        <v>14</v>
      </c>
      <c r="I193" s="3">
        <v>2</v>
      </c>
      <c r="J193">
        <v>4</v>
      </c>
      <c r="K193" t="s">
        <v>10</v>
      </c>
      <c r="L193" t="s">
        <v>447</v>
      </c>
    </row>
    <row r="194" spans="1:13" x14ac:dyDescent="0.2">
      <c r="A194" t="s">
        <v>432</v>
      </c>
      <c r="C194" t="str">
        <f t="shared" si="2"/>
        <v>28AG</v>
      </c>
      <c r="D194">
        <v>28</v>
      </c>
      <c r="E194" t="s">
        <v>467</v>
      </c>
      <c r="F194" t="s">
        <v>470</v>
      </c>
      <c r="G194" t="s">
        <v>51</v>
      </c>
      <c r="H194" t="s">
        <v>14</v>
      </c>
      <c r="I194" s="3">
        <v>2</v>
      </c>
      <c r="J194">
        <v>5</v>
      </c>
      <c r="K194" t="s">
        <v>10</v>
      </c>
      <c r="L194" t="s">
        <v>447</v>
      </c>
    </row>
    <row r="195" spans="1:13" x14ac:dyDescent="0.2">
      <c r="A195" t="s">
        <v>432</v>
      </c>
      <c r="C195" t="str">
        <f t="shared" si="2"/>
        <v>28H</v>
      </c>
      <c r="D195">
        <v>28</v>
      </c>
      <c r="E195" t="s">
        <v>467</v>
      </c>
      <c r="F195" t="s">
        <v>470</v>
      </c>
      <c r="G195" t="s">
        <v>24</v>
      </c>
      <c r="H195" t="s">
        <v>14</v>
      </c>
      <c r="I195" s="3">
        <v>3</v>
      </c>
      <c r="J195">
        <v>0</v>
      </c>
      <c r="K195" t="s">
        <v>10</v>
      </c>
      <c r="L195" t="s">
        <v>447</v>
      </c>
    </row>
    <row r="196" spans="1:13" x14ac:dyDescent="0.2">
      <c r="A196" t="s">
        <v>432</v>
      </c>
      <c r="C196" t="str">
        <f t="shared" si="2"/>
        <v>28AK</v>
      </c>
      <c r="D196">
        <v>28</v>
      </c>
      <c r="E196" t="s">
        <v>467</v>
      </c>
      <c r="F196" t="s">
        <v>470</v>
      </c>
      <c r="G196" t="s">
        <v>129</v>
      </c>
      <c r="H196" t="s">
        <v>14</v>
      </c>
      <c r="I196" s="3">
        <v>3</v>
      </c>
      <c r="J196">
        <v>0</v>
      </c>
      <c r="K196" t="s">
        <v>10</v>
      </c>
      <c r="L196" t="s">
        <v>447</v>
      </c>
    </row>
    <row r="197" spans="1:13" x14ac:dyDescent="0.2">
      <c r="A197" t="s">
        <v>432</v>
      </c>
      <c r="C197" t="str">
        <f t="shared" si="2"/>
        <v>28AT</v>
      </c>
      <c r="D197">
        <v>28</v>
      </c>
      <c r="E197" t="s">
        <v>467</v>
      </c>
      <c r="F197" t="s">
        <v>470</v>
      </c>
      <c r="G197" t="s">
        <v>187</v>
      </c>
      <c r="H197" t="s">
        <v>14</v>
      </c>
      <c r="I197" s="3">
        <v>3</v>
      </c>
      <c r="J197">
        <v>0</v>
      </c>
      <c r="K197" t="s">
        <v>10</v>
      </c>
      <c r="L197" t="s">
        <v>447</v>
      </c>
    </row>
    <row r="198" spans="1:13" x14ac:dyDescent="0.2">
      <c r="A198" t="s">
        <v>432</v>
      </c>
      <c r="C198" t="str">
        <f t="shared" si="2"/>
        <v>28L</v>
      </c>
      <c r="D198">
        <v>28</v>
      </c>
      <c r="E198" t="s">
        <v>467</v>
      </c>
      <c r="F198" t="s">
        <v>470</v>
      </c>
      <c r="G198" t="s">
        <v>29</v>
      </c>
      <c r="H198" t="s">
        <v>14</v>
      </c>
      <c r="I198" s="3">
        <v>3</v>
      </c>
      <c r="J198">
        <v>1</v>
      </c>
      <c r="K198" t="s">
        <v>10</v>
      </c>
      <c r="L198" t="s">
        <v>447</v>
      </c>
      <c r="M198" t="s">
        <v>436</v>
      </c>
    </row>
    <row r="199" spans="1:13" x14ac:dyDescent="0.2">
      <c r="A199" t="s">
        <v>432</v>
      </c>
      <c r="C199" t="str">
        <f t="shared" si="2"/>
        <v>28M</v>
      </c>
      <c r="D199">
        <v>28</v>
      </c>
      <c r="E199" t="s">
        <v>467</v>
      </c>
      <c r="F199" t="s">
        <v>470</v>
      </c>
      <c r="G199" t="s">
        <v>31</v>
      </c>
      <c r="H199" t="s">
        <v>14</v>
      </c>
      <c r="I199" s="3">
        <v>3</v>
      </c>
      <c r="J199">
        <v>1</v>
      </c>
      <c r="K199" t="s">
        <v>10</v>
      </c>
      <c r="L199" t="s">
        <v>447</v>
      </c>
    </row>
    <row r="200" spans="1:13" x14ac:dyDescent="0.2">
      <c r="A200" t="s">
        <v>432</v>
      </c>
      <c r="C200" t="str">
        <f t="shared" si="2"/>
        <v>28O</v>
      </c>
      <c r="D200">
        <v>28</v>
      </c>
      <c r="E200" t="s">
        <v>467</v>
      </c>
      <c r="F200" t="s">
        <v>470</v>
      </c>
      <c r="G200" t="s">
        <v>33</v>
      </c>
      <c r="H200" t="s">
        <v>14</v>
      </c>
      <c r="I200" s="3">
        <v>3</v>
      </c>
      <c r="J200">
        <v>1</v>
      </c>
      <c r="K200" t="s">
        <v>10</v>
      </c>
      <c r="L200" t="s">
        <v>447</v>
      </c>
    </row>
    <row r="201" spans="1:13" x14ac:dyDescent="0.2">
      <c r="A201" t="s">
        <v>432</v>
      </c>
      <c r="C201" t="str">
        <f t="shared" si="2"/>
        <v>28AI</v>
      </c>
      <c r="D201">
        <v>28</v>
      </c>
      <c r="E201" t="s">
        <v>467</v>
      </c>
      <c r="F201" t="s">
        <v>470</v>
      </c>
      <c r="G201" t="s">
        <v>53</v>
      </c>
      <c r="H201" t="s">
        <v>14</v>
      </c>
      <c r="I201" s="3">
        <v>3</v>
      </c>
      <c r="J201">
        <v>1</v>
      </c>
      <c r="K201" t="s">
        <v>10</v>
      </c>
      <c r="L201" t="s">
        <v>447</v>
      </c>
    </row>
    <row r="202" spans="1:13" x14ac:dyDescent="0.2">
      <c r="A202" t="s">
        <v>432</v>
      </c>
      <c r="C202" t="str">
        <f t="shared" si="2"/>
        <v>28AW</v>
      </c>
      <c r="D202">
        <v>28</v>
      </c>
      <c r="E202" t="s">
        <v>467</v>
      </c>
      <c r="F202" t="s">
        <v>470</v>
      </c>
      <c r="G202" t="s">
        <v>190</v>
      </c>
      <c r="H202" t="s">
        <v>14</v>
      </c>
      <c r="I202" s="3">
        <v>3</v>
      </c>
      <c r="J202">
        <v>1</v>
      </c>
      <c r="K202" t="s">
        <v>10</v>
      </c>
      <c r="L202" t="s">
        <v>447</v>
      </c>
    </row>
    <row r="203" spans="1:13" x14ac:dyDescent="0.2">
      <c r="A203" t="s">
        <v>432</v>
      </c>
      <c r="C203" t="str">
        <f t="shared" si="2"/>
        <v>28F</v>
      </c>
      <c r="D203">
        <v>28</v>
      </c>
      <c r="E203" t="s">
        <v>467</v>
      </c>
      <c r="F203" t="s">
        <v>470</v>
      </c>
      <c r="G203" t="s">
        <v>21</v>
      </c>
      <c r="H203" t="s">
        <v>14</v>
      </c>
      <c r="I203" s="3">
        <v>3</v>
      </c>
      <c r="J203">
        <v>2</v>
      </c>
      <c r="K203" t="s">
        <v>10</v>
      </c>
      <c r="L203" t="s">
        <v>447</v>
      </c>
    </row>
    <row r="204" spans="1:13" x14ac:dyDescent="0.2">
      <c r="A204" t="s">
        <v>432</v>
      </c>
      <c r="C204" t="str">
        <f t="shared" ref="C204:C229" si="3">D204&amp;G204</f>
        <v>28I</v>
      </c>
      <c r="D204">
        <v>28</v>
      </c>
      <c r="E204" t="s">
        <v>467</v>
      </c>
      <c r="F204" t="s">
        <v>470</v>
      </c>
      <c r="G204" t="s">
        <v>25</v>
      </c>
      <c r="H204" t="s">
        <v>14</v>
      </c>
      <c r="I204" s="3">
        <v>3</v>
      </c>
      <c r="J204">
        <v>2</v>
      </c>
      <c r="K204" t="s">
        <v>10</v>
      </c>
      <c r="L204" t="s">
        <v>447</v>
      </c>
      <c r="M204" t="s">
        <v>435</v>
      </c>
    </row>
    <row r="205" spans="1:13" x14ac:dyDescent="0.2">
      <c r="A205" t="s">
        <v>432</v>
      </c>
      <c r="C205" t="str">
        <f t="shared" si="3"/>
        <v>28N</v>
      </c>
      <c r="D205">
        <v>28</v>
      </c>
      <c r="E205" t="s">
        <v>467</v>
      </c>
      <c r="F205" t="s">
        <v>470</v>
      </c>
      <c r="G205" t="s">
        <v>32</v>
      </c>
      <c r="H205" t="s">
        <v>14</v>
      </c>
      <c r="I205" s="3">
        <v>3</v>
      </c>
      <c r="J205">
        <v>2</v>
      </c>
      <c r="K205" t="s">
        <v>10</v>
      </c>
      <c r="L205" t="s">
        <v>447</v>
      </c>
      <c r="M205" t="s">
        <v>424</v>
      </c>
    </row>
    <row r="206" spans="1:13" x14ac:dyDescent="0.2">
      <c r="A206" t="s">
        <v>432</v>
      </c>
      <c r="C206" t="str">
        <f t="shared" si="3"/>
        <v>28AL</v>
      </c>
      <c r="D206">
        <v>28</v>
      </c>
      <c r="E206" t="s">
        <v>467</v>
      </c>
      <c r="F206" t="s">
        <v>470</v>
      </c>
      <c r="G206" t="s">
        <v>130</v>
      </c>
      <c r="H206" t="s">
        <v>14</v>
      </c>
      <c r="I206" s="3">
        <v>3</v>
      </c>
      <c r="J206">
        <v>2</v>
      </c>
      <c r="K206" t="s">
        <v>10</v>
      </c>
      <c r="L206" t="s">
        <v>447</v>
      </c>
    </row>
    <row r="207" spans="1:13" x14ac:dyDescent="0.2">
      <c r="A207" t="s">
        <v>432</v>
      </c>
      <c r="C207" t="str">
        <f t="shared" si="3"/>
        <v>28AS</v>
      </c>
      <c r="D207">
        <v>28</v>
      </c>
      <c r="E207" t="s">
        <v>467</v>
      </c>
      <c r="F207" t="s">
        <v>470</v>
      </c>
      <c r="G207" t="s">
        <v>186</v>
      </c>
      <c r="H207" t="s">
        <v>14</v>
      </c>
      <c r="I207" s="3">
        <v>3</v>
      </c>
      <c r="J207">
        <v>2</v>
      </c>
      <c r="K207" t="s">
        <v>10</v>
      </c>
      <c r="L207" t="s">
        <v>447</v>
      </c>
    </row>
    <row r="208" spans="1:13" x14ac:dyDescent="0.2">
      <c r="A208" t="s">
        <v>432</v>
      </c>
      <c r="C208" t="str">
        <f t="shared" si="3"/>
        <v>28AY</v>
      </c>
      <c r="D208">
        <v>28</v>
      </c>
      <c r="E208" t="s">
        <v>467</v>
      </c>
      <c r="F208" t="s">
        <v>470</v>
      </c>
      <c r="G208" t="s">
        <v>192</v>
      </c>
      <c r="H208" t="s">
        <v>14</v>
      </c>
      <c r="I208" s="3">
        <v>3</v>
      </c>
      <c r="J208">
        <v>2</v>
      </c>
      <c r="K208" t="s">
        <v>10</v>
      </c>
      <c r="L208" t="s">
        <v>447</v>
      </c>
      <c r="M208" t="s">
        <v>440</v>
      </c>
    </row>
    <row r="209" spans="1:13" x14ac:dyDescent="0.2">
      <c r="A209" t="s">
        <v>432</v>
      </c>
      <c r="C209" t="str">
        <f t="shared" si="3"/>
        <v>28BA</v>
      </c>
      <c r="D209">
        <v>28</v>
      </c>
      <c r="E209" t="s">
        <v>467</v>
      </c>
      <c r="F209" t="s">
        <v>470</v>
      </c>
      <c r="G209" t="s">
        <v>194</v>
      </c>
      <c r="H209" t="s">
        <v>14</v>
      </c>
      <c r="I209" s="3">
        <v>3</v>
      </c>
      <c r="J209">
        <v>2</v>
      </c>
      <c r="K209" t="s">
        <v>10</v>
      </c>
      <c r="L209" t="s">
        <v>447</v>
      </c>
      <c r="M209" t="s">
        <v>440</v>
      </c>
    </row>
    <row r="210" spans="1:13" x14ac:dyDescent="0.2">
      <c r="A210" t="s">
        <v>432</v>
      </c>
      <c r="C210" t="str">
        <f t="shared" si="3"/>
        <v>28Y</v>
      </c>
      <c r="D210">
        <v>28</v>
      </c>
      <c r="E210" t="s">
        <v>467</v>
      </c>
      <c r="F210" t="s">
        <v>470</v>
      </c>
      <c r="G210" t="s">
        <v>43</v>
      </c>
      <c r="H210" t="s">
        <v>14</v>
      </c>
      <c r="I210" s="3">
        <v>3</v>
      </c>
      <c r="J210">
        <v>3</v>
      </c>
      <c r="K210" t="s">
        <v>10</v>
      </c>
      <c r="L210" t="s">
        <v>447</v>
      </c>
    </row>
    <row r="211" spans="1:13" x14ac:dyDescent="0.2">
      <c r="A211" t="s">
        <v>432</v>
      </c>
      <c r="C211" t="str">
        <f t="shared" si="3"/>
        <v>28AJ</v>
      </c>
      <c r="D211">
        <v>28</v>
      </c>
      <c r="E211" t="s">
        <v>467</v>
      </c>
      <c r="F211" t="s">
        <v>470</v>
      </c>
      <c r="G211" t="s">
        <v>128</v>
      </c>
      <c r="H211" t="s">
        <v>14</v>
      </c>
      <c r="I211" s="3">
        <v>3</v>
      </c>
      <c r="J211">
        <v>3</v>
      </c>
      <c r="K211" t="s">
        <v>10</v>
      </c>
      <c r="L211" t="s">
        <v>447</v>
      </c>
    </row>
    <row r="212" spans="1:13" x14ac:dyDescent="0.2">
      <c r="A212" t="s">
        <v>432</v>
      </c>
      <c r="C212" t="str">
        <f t="shared" si="3"/>
        <v>28AN</v>
      </c>
      <c r="D212">
        <v>28</v>
      </c>
      <c r="E212" t="s">
        <v>467</v>
      </c>
      <c r="F212" t="s">
        <v>470</v>
      </c>
      <c r="G212" t="s">
        <v>132</v>
      </c>
      <c r="H212" t="s">
        <v>14</v>
      </c>
      <c r="I212" s="3">
        <v>3</v>
      </c>
      <c r="J212">
        <v>3</v>
      </c>
      <c r="K212" t="s">
        <v>10</v>
      </c>
      <c r="L212" t="s">
        <v>447</v>
      </c>
    </row>
    <row r="213" spans="1:13" x14ac:dyDescent="0.2">
      <c r="A213" t="s">
        <v>432</v>
      </c>
      <c r="C213" t="str">
        <f t="shared" si="3"/>
        <v>28AU</v>
      </c>
      <c r="D213">
        <v>28</v>
      </c>
      <c r="E213" t="s">
        <v>467</v>
      </c>
      <c r="F213" t="s">
        <v>470</v>
      </c>
      <c r="G213" t="s">
        <v>188</v>
      </c>
      <c r="H213" t="s">
        <v>14</v>
      </c>
      <c r="I213" s="3">
        <v>3</v>
      </c>
      <c r="J213">
        <v>3</v>
      </c>
      <c r="K213" t="s">
        <v>10</v>
      </c>
      <c r="L213" t="s">
        <v>447</v>
      </c>
    </row>
    <row r="214" spans="1:13" x14ac:dyDescent="0.2">
      <c r="A214" t="s">
        <v>432</v>
      </c>
      <c r="C214" t="str">
        <f t="shared" si="3"/>
        <v>28AX</v>
      </c>
      <c r="D214">
        <v>28</v>
      </c>
      <c r="E214" t="s">
        <v>467</v>
      </c>
      <c r="F214" t="s">
        <v>470</v>
      </c>
      <c r="G214" t="s">
        <v>191</v>
      </c>
      <c r="H214" t="s">
        <v>14</v>
      </c>
      <c r="I214" s="3">
        <v>3</v>
      </c>
      <c r="J214">
        <v>3</v>
      </c>
      <c r="K214" t="s">
        <v>10</v>
      </c>
      <c r="L214" t="s">
        <v>447</v>
      </c>
      <c r="M214" t="s">
        <v>440</v>
      </c>
    </row>
    <row r="215" spans="1:13" x14ac:dyDescent="0.2">
      <c r="A215" t="s">
        <v>432</v>
      </c>
      <c r="C215" t="str">
        <f t="shared" si="3"/>
        <v>28AZ</v>
      </c>
      <c r="D215">
        <v>28</v>
      </c>
      <c r="E215" t="s">
        <v>467</v>
      </c>
      <c r="F215" t="s">
        <v>470</v>
      </c>
      <c r="G215" t="s">
        <v>193</v>
      </c>
      <c r="H215" t="s">
        <v>14</v>
      </c>
      <c r="I215" s="3">
        <v>3</v>
      </c>
      <c r="J215">
        <v>3</v>
      </c>
      <c r="K215" t="s">
        <v>10</v>
      </c>
      <c r="L215" t="s">
        <v>447</v>
      </c>
      <c r="M215" t="s">
        <v>440</v>
      </c>
    </row>
    <row r="216" spans="1:13" x14ac:dyDescent="0.2">
      <c r="A216" t="s">
        <v>432</v>
      </c>
      <c r="C216" t="str">
        <f t="shared" si="3"/>
        <v>28BF</v>
      </c>
      <c r="D216">
        <v>28</v>
      </c>
      <c r="E216" t="s">
        <v>467</v>
      </c>
      <c r="F216" t="s">
        <v>470</v>
      </c>
      <c r="G216" t="s">
        <v>199</v>
      </c>
      <c r="H216" t="s">
        <v>14</v>
      </c>
      <c r="I216" s="3">
        <v>3</v>
      </c>
      <c r="J216">
        <v>3</v>
      </c>
      <c r="K216" t="s">
        <v>10</v>
      </c>
      <c r="L216" t="s">
        <v>447</v>
      </c>
    </row>
    <row r="217" spans="1:13" x14ac:dyDescent="0.2">
      <c r="A217" t="s">
        <v>432</v>
      </c>
      <c r="C217" t="str">
        <f t="shared" si="3"/>
        <v>28J</v>
      </c>
      <c r="D217">
        <v>28</v>
      </c>
      <c r="E217" t="s">
        <v>467</v>
      </c>
      <c r="F217" t="s">
        <v>470</v>
      </c>
      <c r="G217" t="s">
        <v>26</v>
      </c>
      <c r="H217" t="s">
        <v>14</v>
      </c>
      <c r="I217" s="3">
        <v>3</v>
      </c>
      <c r="J217">
        <v>4</v>
      </c>
      <c r="K217" t="s">
        <v>10</v>
      </c>
      <c r="L217" t="s">
        <v>447</v>
      </c>
    </row>
    <row r="218" spans="1:13" x14ac:dyDescent="0.2">
      <c r="A218" t="s">
        <v>432</v>
      </c>
      <c r="C218" t="str">
        <f t="shared" si="3"/>
        <v>28K</v>
      </c>
      <c r="D218">
        <v>28</v>
      </c>
      <c r="E218" t="s">
        <v>467</v>
      </c>
      <c r="F218" t="s">
        <v>470</v>
      </c>
      <c r="G218" t="s">
        <v>27</v>
      </c>
      <c r="H218" t="s">
        <v>14</v>
      </c>
      <c r="I218" s="3">
        <v>3</v>
      </c>
      <c r="J218">
        <v>4</v>
      </c>
      <c r="K218" t="s">
        <v>10</v>
      </c>
      <c r="L218" t="s">
        <v>447</v>
      </c>
    </row>
    <row r="219" spans="1:13" x14ac:dyDescent="0.2">
      <c r="A219" t="s">
        <v>432</v>
      </c>
      <c r="C219" t="str">
        <f t="shared" si="3"/>
        <v>28BD</v>
      </c>
      <c r="D219">
        <v>28</v>
      </c>
      <c r="E219" t="s">
        <v>467</v>
      </c>
      <c r="F219" t="s">
        <v>470</v>
      </c>
      <c r="G219" t="s">
        <v>197</v>
      </c>
      <c r="H219" t="s">
        <v>14</v>
      </c>
      <c r="I219" s="3">
        <v>3</v>
      </c>
      <c r="J219">
        <v>4</v>
      </c>
      <c r="K219" t="s">
        <v>10</v>
      </c>
      <c r="L219" t="s">
        <v>447</v>
      </c>
    </row>
    <row r="220" spans="1:13" x14ac:dyDescent="0.2">
      <c r="A220" t="s">
        <v>432</v>
      </c>
      <c r="C220" t="str">
        <f t="shared" si="3"/>
        <v>28BG</v>
      </c>
      <c r="D220">
        <v>28</v>
      </c>
      <c r="E220" t="s">
        <v>467</v>
      </c>
      <c r="F220" t="s">
        <v>470</v>
      </c>
      <c r="G220" t="s">
        <v>200</v>
      </c>
      <c r="H220" t="s">
        <v>14</v>
      </c>
      <c r="I220" s="3">
        <v>3</v>
      </c>
      <c r="J220">
        <v>4</v>
      </c>
      <c r="K220" t="s">
        <v>10</v>
      </c>
      <c r="L220" t="s">
        <v>447</v>
      </c>
      <c r="M220" t="s">
        <v>441</v>
      </c>
    </row>
    <row r="221" spans="1:13" x14ac:dyDescent="0.2">
      <c r="A221" t="s">
        <v>432</v>
      </c>
      <c r="C221" t="str">
        <f t="shared" si="3"/>
        <v>28G</v>
      </c>
      <c r="D221">
        <v>28</v>
      </c>
      <c r="E221" t="s">
        <v>467</v>
      </c>
      <c r="F221" t="s">
        <v>470</v>
      </c>
      <c r="G221" t="s">
        <v>23</v>
      </c>
      <c r="H221" t="s">
        <v>14</v>
      </c>
      <c r="I221" s="3">
        <v>3</v>
      </c>
      <c r="J221">
        <v>5</v>
      </c>
      <c r="K221" t="s">
        <v>10</v>
      </c>
      <c r="L221" t="s">
        <v>447</v>
      </c>
      <c r="M221" t="s">
        <v>423</v>
      </c>
    </row>
    <row r="222" spans="1:13" x14ac:dyDescent="0.2">
      <c r="A222" t="s">
        <v>432</v>
      </c>
      <c r="C222" t="str">
        <f t="shared" si="3"/>
        <v>28X</v>
      </c>
      <c r="D222">
        <v>28</v>
      </c>
      <c r="E222" t="s">
        <v>467</v>
      </c>
      <c r="F222" t="s">
        <v>470</v>
      </c>
      <c r="G222" t="s">
        <v>42</v>
      </c>
      <c r="H222" t="s">
        <v>14</v>
      </c>
      <c r="I222" s="3">
        <v>3</v>
      </c>
      <c r="J222">
        <v>5</v>
      </c>
      <c r="K222" t="s">
        <v>10</v>
      </c>
      <c r="L222" t="s">
        <v>447</v>
      </c>
      <c r="M222" t="s">
        <v>438</v>
      </c>
    </row>
    <row r="223" spans="1:13" x14ac:dyDescent="0.2">
      <c r="A223" t="s">
        <v>432</v>
      </c>
      <c r="C223" t="str">
        <f t="shared" si="3"/>
        <v>28BC</v>
      </c>
      <c r="D223">
        <v>28</v>
      </c>
      <c r="E223" t="s">
        <v>467</v>
      </c>
      <c r="F223" t="s">
        <v>470</v>
      </c>
      <c r="G223" t="s">
        <v>196</v>
      </c>
      <c r="H223" t="s">
        <v>14</v>
      </c>
      <c r="I223" s="3">
        <v>3</v>
      </c>
      <c r="J223">
        <v>5</v>
      </c>
      <c r="K223" t="s">
        <v>10</v>
      </c>
      <c r="L223" t="s">
        <v>447</v>
      </c>
    </row>
    <row r="224" spans="1:13" x14ac:dyDescent="0.2">
      <c r="A224" t="s">
        <v>432</v>
      </c>
      <c r="C224" t="str">
        <f t="shared" si="3"/>
        <v>28BH</v>
      </c>
      <c r="D224">
        <v>28</v>
      </c>
      <c r="E224" t="s">
        <v>467</v>
      </c>
      <c r="F224" t="s">
        <v>470</v>
      </c>
      <c r="G224" t="s">
        <v>201</v>
      </c>
      <c r="H224" t="s">
        <v>14</v>
      </c>
      <c r="I224" s="3">
        <v>3</v>
      </c>
      <c r="J224">
        <v>5</v>
      </c>
      <c r="K224" t="s">
        <v>10</v>
      </c>
      <c r="L224" t="s">
        <v>447</v>
      </c>
    </row>
    <row r="225" spans="1:13" x14ac:dyDescent="0.2">
      <c r="A225" t="s">
        <v>432</v>
      </c>
      <c r="C225" t="str">
        <f t="shared" si="3"/>
        <v>28AM</v>
      </c>
      <c r="D225">
        <v>28</v>
      </c>
      <c r="E225" t="s">
        <v>467</v>
      </c>
      <c r="F225" t="s">
        <v>470</v>
      </c>
      <c r="G225" t="s">
        <v>131</v>
      </c>
      <c r="H225" t="s">
        <v>14</v>
      </c>
      <c r="I225" s="3">
        <v>3</v>
      </c>
      <c r="J225">
        <v>6</v>
      </c>
      <c r="K225" t="s">
        <v>10</v>
      </c>
      <c r="L225" t="s">
        <v>447</v>
      </c>
      <c r="M225" t="s">
        <v>435</v>
      </c>
    </row>
    <row r="226" spans="1:13" x14ac:dyDescent="0.2">
      <c r="A226" t="s">
        <v>432</v>
      </c>
      <c r="C226" t="str">
        <f t="shared" si="3"/>
        <v>28BB</v>
      </c>
      <c r="D226">
        <v>28</v>
      </c>
      <c r="E226" t="s">
        <v>467</v>
      </c>
      <c r="F226" t="s">
        <v>470</v>
      </c>
      <c r="G226" t="s">
        <v>195</v>
      </c>
      <c r="H226" t="s">
        <v>14</v>
      </c>
      <c r="I226" s="3">
        <v>3</v>
      </c>
      <c r="J226">
        <v>6</v>
      </c>
      <c r="K226" t="s">
        <v>10</v>
      </c>
      <c r="L226" t="s">
        <v>447</v>
      </c>
    </row>
    <row r="227" spans="1:13" x14ac:dyDescent="0.2">
      <c r="A227" t="s">
        <v>432</v>
      </c>
      <c r="C227" t="str">
        <f t="shared" si="3"/>
        <v>28BE</v>
      </c>
      <c r="D227">
        <v>28</v>
      </c>
      <c r="E227" t="s">
        <v>467</v>
      </c>
      <c r="F227" t="s">
        <v>470</v>
      </c>
      <c r="G227" t="s">
        <v>198</v>
      </c>
      <c r="H227" t="s">
        <v>14</v>
      </c>
      <c r="I227" s="3">
        <v>3</v>
      </c>
      <c r="J227">
        <v>6</v>
      </c>
      <c r="K227" t="s">
        <v>10</v>
      </c>
      <c r="L227" t="s">
        <v>447</v>
      </c>
    </row>
    <row r="228" spans="1:13" x14ac:dyDescent="0.2">
      <c r="A228" t="s">
        <v>432</v>
      </c>
      <c r="C228" t="str">
        <f t="shared" si="3"/>
        <v>28A</v>
      </c>
      <c r="D228">
        <v>28</v>
      </c>
      <c r="E228" t="s">
        <v>467</v>
      </c>
      <c r="F228" t="s">
        <v>470</v>
      </c>
      <c r="G228" t="s">
        <v>8</v>
      </c>
      <c r="H228" t="s">
        <v>14</v>
      </c>
      <c r="I228" s="3">
        <v>4</v>
      </c>
      <c r="J228">
        <v>5</v>
      </c>
      <c r="K228" t="s">
        <v>10</v>
      </c>
      <c r="L228" t="s">
        <v>447</v>
      </c>
      <c r="M228" t="s">
        <v>434</v>
      </c>
    </row>
    <row r="229" spans="1:13" x14ac:dyDescent="0.2">
      <c r="A229" t="s">
        <v>432</v>
      </c>
      <c r="C229" t="str">
        <f t="shared" si="3"/>
        <v>28AV</v>
      </c>
      <c r="D229">
        <v>28</v>
      </c>
      <c r="E229" t="s">
        <v>467</v>
      </c>
      <c r="F229" t="s">
        <v>470</v>
      </c>
      <c r="G229" t="s">
        <v>189</v>
      </c>
      <c r="H229" t="s">
        <v>14</v>
      </c>
      <c r="I229" s="3">
        <v>4</v>
      </c>
      <c r="J229">
        <v>6</v>
      </c>
      <c r="K229" t="s">
        <v>10</v>
      </c>
      <c r="L229" t="s">
        <v>447</v>
      </c>
      <c r="M229" t="s">
        <v>439</v>
      </c>
    </row>
    <row r="230" spans="1:13" x14ac:dyDescent="0.2">
      <c r="A230" t="s">
        <v>337</v>
      </c>
      <c r="B230" t="s">
        <v>185</v>
      </c>
      <c r="D230">
        <v>17</v>
      </c>
      <c r="E230" t="s">
        <v>465</v>
      </c>
      <c r="F230" t="s">
        <v>470</v>
      </c>
      <c r="G230" t="s">
        <v>25</v>
      </c>
      <c r="H230" t="s">
        <v>14</v>
      </c>
      <c r="I230" s="3">
        <v>28</v>
      </c>
      <c r="J230">
        <v>46</v>
      </c>
      <c r="K230" t="s">
        <v>10</v>
      </c>
      <c r="L230" t="s">
        <v>447</v>
      </c>
    </row>
    <row r="231" spans="1:13" s="14" customFormat="1" x14ac:dyDescent="0.2">
      <c r="A231" s="14" t="s">
        <v>365</v>
      </c>
      <c r="B231" s="14" t="s">
        <v>90</v>
      </c>
      <c r="D231" s="14">
        <v>18</v>
      </c>
      <c r="E231" s="14" t="s">
        <v>466</v>
      </c>
      <c r="F231" s="14" t="s">
        <v>470</v>
      </c>
      <c r="G231" s="14" t="s">
        <v>36</v>
      </c>
      <c r="H231" s="14" t="s">
        <v>14</v>
      </c>
      <c r="I231" s="15">
        <v>5</v>
      </c>
      <c r="J231" s="14">
        <v>5</v>
      </c>
      <c r="K231" s="14" t="s">
        <v>10</v>
      </c>
      <c r="L231" s="14" t="s">
        <v>447</v>
      </c>
      <c r="M231" s="14" t="s">
        <v>476</v>
      </c>
    </row>
    <row r="232" spans="1:13" s="14" customFormat="1" x14ac:dyDescent="0.2">
      <c r="A232" s="14" t="s">
        <v>313</v>
      </c>
      <c r="B232" s="14" t="s">
        <v>90</v>
      </c>
      <c r="C232" s="14" t="str">
        <f>D232&amp;G232</f>
        <v>12L</v>
      </c>
      <c r="D232" s="14">
        <v>12</v>
      </c>
      <c r="E232" s="14" t="s">
        <v>467</v>
      </c>
      <c r="F232" s="14" t="s">
        <v>470</v>
      </c>
      <c r="G232" s="14" t="s">
        <v>29</v>
      </c>
      <c r="H232" s="14" t="s">
        <v>14</v>
      </c>
      <c r="I232" s="16">
        <v>21</v>
      </c>
      <c r="J232" s="14">
        <v>6</v>
      </c>
      <c r="K232" s="14" t="s">
        <v>10</v>
      </c>
      <c r="L232" s="14" t="s">
        <v>60</v>
      </c>
      <c r="M232" s="14" t="s">
        <v>475</v>
      </c>
    </row>
    <row r="233" spans="1:13" s="14" customFormat="1" x14ac:dyDescent="0.2">
      <c r="A233" s="14" t="s">
        <v>477</v>
      </c>
      <c r="B233" s="14" t="s">
        <v>478</v>
      </c>
      <c r="E233" s="14" t="s">
        <v>467</v>
      </c>
      <c r="F233" s="14" t="s">
        <v>470</v>
      </c>
      <c r="H233" s="14" t="s">
        <v>14</v>
      </c>
      <c r="I233" s="15">
        <v>24</v>
      </c>
      <c r="K233" s="14" t="s">
        <v>479</v>
      </c>
      <c r="L233" s="14" t="s">
        <v>447</v>
      </c>
      <c r="M233" s="14" t="s">
        <v>476</v>
      </c>
    </row>
    <row r="234" spans="1:13" x14ac:dyDescent="0.2">
      <c r="A234" t="s">
        <v>337</v>
      </c>
      <c r="B234" t="s">
        <v>185</v>
      </c>
      <c r="D234">
        <v>17</v>
      </c>
      <c r="E234" t="s">
        <v>465</v>
      </c>
      <c r="F234" t="s">
        <v>470</v>
      </c>
      <c r="G234" t="s">
        <v>25</v>
      </c>
      <c r="H234" t="s">
        <v>9</v>
      </c>
      <c r="I234" s="3">
        <v>3</v>
      </c>
      <c r="J234">
        <v>46</v>
      </c>
      <c r="K234" t="s">
        <v>10</v>
      </c>
      <c r="L234" t="s">
        <v>447</v>
      </c>
    </row>
    <row r="235" spans="1:13" x14ac:dyDescent="0.2">
      <c r="A235" t="s">
        <v>94</v>
      </c>
      <c r="B235" t="s">
        <v>90</v>
      </c>
      <c r="D235">
        <v>4</v>
      </c>
      <c r="E235" t="s">
        <v>466</v>
      </c>
      <c r="F235" t="s">
        <v>470</v>
      </c>
      <c r="G235" t="s">
        <v>43</v>
      </c>
      <c r="H235" t="s">
        <v>9</v>
      </c>
      <c r="I235" s="5">
        <v>1</v>
      </c>
      <c r="J235">
        <v>0</v>
      </c>
      <c r="K235" t="s">
        <v>55</v>
      </c>
      <c r="L235" t="s">
        <v>60</v>
      </c>
    </row>
    <row r="236" spans="1:13" x14ac:dyDescent="0.2">
      <c r="A236" t="s">
        <v>92</v>
      </c>
      <c r="B236" t="s">
        <v>74</v>
      </c>
      <c r="D236">
        <v>4</v>
      </c>
      <c r="E236" t="s">
        <v>466</v>
      </c>
      <c r="F236" t="s">
        <v>470</v>
      </c>
      <c r="G236" t="s">
        <v>40</v>
      </c>
      <c r="H236" t="s">
        <v>9</v>
      </c>
      <c r="I236" s="5">
        <v>1</v>
      </c>
      <c r="J236">
        <v>0</v>
      </c>
      <c r="K236" t="s">
        <v>57</v>
      </c>
      <c r="L236" t="s">
        <v>61</v>
      </c>
      <c r="M236" t="s">
        <v>62</v>
      </c>
    </row>
    <row r="237" spans="1:13" x14ac:dyDescent="0.2">
      <c r="A237" t="s">
        <v>91</v>
      </c>
      <c r="B237" t="s">
        <v>74</v>
      </c>
      <c r="D237">
        <v>4</v>
      </c>
      <c r="E237" t="s">
        <v>466</v>
      </c>
      <c r="F237" t="s">
        <v>470</v>
      </c>
      <c r="G237" t="s">
        <v>39</v>
      </c>
      <c r="H237" t="s">
        <v>9</v>
      </c>
      <c r="I237" s="5">
        <v>1</v>
      </c>
      <c r="J237">
        <v>0</v>
      </c>
      <c r="K237" t="s">
        <v>55</v>
      </c>
      <c r="L237" t="s">
        <v>61</v>
      </c>
    </row>
    <row r="238" spans="1:13" x14ac:dyDescent="0.2">
      <c r="A238" t="s">
        <v>99</v>
      </c>
      <c r="B238" t="s">
        <v>77</v>
      </c>
      <c r="D238">
        <v>4</v>
      </c>
      <c r="E238" t="s">
        <v>466</v>
      </c>
      <c r="F238" t="s">
        <v>470</v>
      </c>
      <c r="G238" t="s">
        <v>47</v>
      </c>
      <c r="H238" t="s">
        <v>9</v>
      </c>
      <c r="I238" s="5">
        <v>1</v>
      </c>
      <c r="J238">
        <v>0</v>
      </c>
      <c r="K238" t="s">
        <v>66</v>
      </c>
      <c r="L238" t="s">
        <v>60</v>
      </c>
      <c r="M238" t="s">
        <v>59</v>
      </c>
    </row>
    <row r="239" spans="1:13" x14ac:dyDescent="0.2">
      <c r="A239" t="s">
        <v>100</v>
      </c>
      <c r="B239" t="s">
        <v>74</v>
      </c>
      <c r="D239">
        <v>4</v>
      </c>
      <c r="E239" t="s">
        <v>466</v>
      </c>
      <c r="F239" t="s">
        <v>470</v>
      </c>
      <c r="G239" t="s">
        <v>48</v>
      </c>
      <c r="H239" t="s">
        <v>9</v>
      </c>
      <c r="I239" s="5">
        <v>5</v>
      </c>
      <c r="J239">
        <v>8</v>
      </c>
      <c r="K239" t="s">
        <v>66</v>
      </c>
      <c r="L239" t="s">
        <v>15</v>
      </c>
      <c r="M239" t="s">
        <v>68</v>
      </c>
    </row>
    <row r="240" spans="1:13" x14ac:dyDescent="0.2">
      <c r="A240" t="s">
        <v>414</v>
      </c>
      <c r="B240" t="s">
        <v>70</v>
      </c>
      <c r="D240">
        <v>4</v>
      </c>
      <c r="E240" t="s">
        <v>466</v>
      </c>
      <c r="F240" t="s">
        <v>470</v>
      </c>
      <c r="G240" t="s">
        <v>38</v>
      </c>
      <c r="H240" t="s">
        <v>9</v>
      </c>
      <c r="I240" s="5">
        <v>1</v>
      </c>
      <c r="J240">
        <v>1</v>
      </c>
      <c r="K240" t="s">
        <v>22</v>
      </c>
      <c r="L240" t="s">
        <v>61</v>
      </c>
    </row>
    <row r="241" spans="1:13" x14ac:dyDescent="0.2">
      <c r="A241" t="s">
        <v>71</v>
      </c>
      <c r="B241" t="s">
        <v>75</v>
      </c>
      <c r="D241">
        <v>4</v>
      </c>
      <c r="E241" t="s">
        <v>466</v>
      </c>
      <c r="F241" t="s">
        <v>470</v>
      </c>
      <c r="G241" t="s">
        <v>21</v>
      </c>
      <c r="H241" t="s">
        <v>9</v>
      </c>
      <c r="I241" s="5">
        <v>3</v>
      </c>
      <c r="J241">
        <v>14</v>
      </c>
      <c r="K241" t="s">
        <v>22</v>
      </c>
      <c r="L241" t="s">
        <v>447</v>
      </c>
    </row>
    <row r="242" spans="1:13" x14ac:dyDescent="0.2">
      <c r="A242" t="s">
        <v>95</v>
      </c>
      <c r="B242" t="s">
        <v>87</v>
      </c>
      <c r="D242">
        <v>4</v>
      </c>
      <c r="E242" t="s">
        <v>466</v>
      </c>
      <c r="F242" t="s">
        <v>470</v>
      </c>
      <c r="G242" t="s">
        <v>44</v>
      </c>
      <c r="H242" t="s">
        <v>9</v>
      </c>
      <c r="I242" s="5">
        <v>1</v>
      </c>
      <c r="J242">
        <v>1</v>
      </c>
      <c r="K242" t="s">
        <v>64</v>
      </c>
      <c r="L242" t="s">
        <v>61</v>
      </c>
      <c r="M242" t="s">
        <v>65</v>
      </c>
    </row>
    <row r="243" spans="1:13" x14ac:dyDescent="0.2">
      <c r="A243" t="s">
        <v>88</v>
      </c>
      <c r="B243" t="s">
        <v>79</v>
      </c>
      <c r="D243">
        <v>4</v>
      </c>
      <c r="E243" t="s">
        <v>466</v>
      </c>
      <c r="F243" t="s">
        <v>470</v>
      </c>
      <c r="G243" t="s">
        <v>35</v>
      </c>
      <c r="H243" t="s">
        <v>9</v>
      </c>
      <c r="I243" s="5">
        <v>2</v>
      </c>
      <c r="J243">
        <v>0</v>
      </c>
      <c r="K243" t="s">
        <v>10</v>
      </c>
      <c r="L243" t="s">
        <v>15</v>
      </c>
      <c r="M243" t="s">
        <v>59</v>
      </c>
    </row>
    <row r="244" spans="1:13" x14ac:dyDescent="0.2">
      <c r="A244" t="s">
        <v>11</v>
      </c>
      <c r="B244" t="s">
        <v>85</v>
      </c>
      <c r="D244">
        <v>4</v>
      </c>
      <c r="E244" t="s">
        <v>466</v>
      </c>
      <c r="F244" t="s">
        <v>470</v>
      </c>
      <c r="G244" t="s">
        <v>33</v>
      </c>
      <c r="H244" t="s">
        <v>9</v>
      </c>
      <c r="I244" s="5">
        <v>1</v>
      </c>
      <c r="J244">
        <v>4</v>
      </c>
      <c r="K244" t="s">
        <v>55</v>
      </c>
      <c r="L244" t="s">
        <v>56</v>
      </c>
    </row>
    <row r="245" spans="1:13" x14ac:dyDescent="0.2">
      <c r="A245" t="s">
        <v>93</v>
      </c>
      <c r="B245" t="s">
        <v>87</v>
      </c>
      <c r="D245">
        <v>4</v>
      </c>
      <c r="E245" t="s">
        <v>466</v>
      </c>
      <c r="F245" t="s">
        <v>470</v>
      </c>
      <c r="G245" t="s">
        <v>42</v>
      </c>
      <c r="H245" t="s">
        <v>9</v>
      </c>
      <c r="I245" s="5">
        <v>1</v>
      </c>
      <c r="J245">
        <v>0</v>
      </c>
      <c r="K245" t="s">
        <v>55</v>
      </c>
      <c r="L245" t="s">
        <v>56</v>
      </c>
      <c r="M245" t="s">
        <v>63</v>
      </c>
    </row>
    <row r="246" spans="1:13" x14ac:dyDescent="0.2">
      <c r="A246" t="s">
        <v>93</v>
      </c>
      <c r="B246" t="s">
        <v>87</v>
      </c>
      <c r="D246">
        <v>4</v>
      </c>
      <c r="E246" t="s">
        <v>466</v>
      </c>
      <c r="F246" t="s">
        <v>470</v>
      </c>
      <c r="G246" t="s">
        <v>41</v>
      </c>
      <c r="H246" t="s">
        <v>9</v>
      </c>
      <c r="I246" s="5">
        <v>2</v>
      </c>
      <c r="J246">
        <v>0</v>
      </c>
      <c r="K246" t="s">
        <v>55</v>
      </c>
      <c r="L246" t="s">
        <v>56</v>
      </c>
    </row>
    <row r="247" spans="1:13" x14ac:dyDescent="0.2">
      <c r="A247" t="s">
        <v>96</v>
      </c>
      <c r="B247" t="s">
        <v>97</v>
      </c>
      <c r="D247">
        <v>4</v>
      </c>
      <c r="E247" t="s">
        <v>466</v>
      </c>
      <c r="F247" t="s">
        <v>470</v>
      </c>
      <c r="G247" t="s">
        <v>45</v>
      </c>
      <c r="H247" t="s">
        <v>9</v>
      </c>
      <c r="I247" s="5">
        <v>1</v>
      </c>
      <c r="J247">
        <v>0</v>
      </c>
      <c r="K247" t="s">
        <v>10</v>
      </c>
      <c r="L247" t="s">
        <v>60</v>
      </c>
    </row>
    <row r="248" spans="1:13" x14ac:dyDescent="0.2">
      <c r="A248" t="s">
        <v>82</v>
      </c>
      <c r="B248" t="s">
        <v>79</v>
      </c>
      <c r="D248">
        <v>4</v>
      </c>
      <c r="E248" t="s">
        <v>466</v>
      </c>
      <c r="F248" t="s">
        <v>470</v>
      </c>
      <c r="G248" t="s">
        <v>27</v>
      </c>
      <c r="H248" t="s">
        <v>9</v>
      </c>
      <c r="I248" s="5">
        <v>6</v>
      </c>
      <c r="J248">
        <v>3</v>
      </c>
      <c r="K248" t="s">
        <v>28</v>
      </c>
      <c r="L248" t="s">
        <v>447</v>
      </c>
    </row>
    <row r="249" spans="1:13" x14ac:dyDescent="0.2">
      <c r="A249" t="s">
        <v>86</v>
      </c>
      <c r="B249" t="s">
        <v>87</v>
      </c>
      <c r="D249">
        <v>4</v>
      </c>
      <c r="E249" t="s">
        <v>466</v>
      </c>
      <c r="F249" t="s">
        <v>470</v>
      </c>
      <c r="G249" t="s">
        <v>34</v>
      </c>
      <c r="H249" t="s">
        <v>9</v>
      </c>
      <c r="I249" s="5">
        <v>2</v>
      </c>
      <c r="J249">
        <v>1</v>
      </c>
      <c r="K249" t="s">
        <v>57</v>
      </c>
      <c r="L249" t="s">
        <v>447</v>
      </c>
    </row>
    <row r="250" spans="1:13" x14ac:dyDescent="0.2">
      <c r="A250" t="s">
        <v>236</v>
      </c>
      <c r="B250" t="s">
        <v>90</v>
      </c>
      <c r="D250">
        <v>11</v>
      </c>
      <c r="E250" t="s">
        <v>466</v>
      </c>
      <c r="F250" t="s">
        <v>470</v>
      </c>
      <c r="G250" t="s">
        <v>13</v>
      </c>
      <c r="H250" t="s">
        <v>9</v>
      </c>
      <c r="I250" s="5">
        <v>8</v>
      </c>
      <c r="J250">
        <v>18</v>
      </c>
      <c r="K250" t="s">
        <v>10</v>
      </c>
      <c r="L250" t="s">
        <v>60</v>
      </c>
    </row>
    <row r="251" spans="1:13" x14ac:dyDescent="0.2">
      <c r="A251" t="s">
        <v>269</v>
      </c>
      <c r="B251" t="s">
        <v>74</v>
      </c>
      <c r="D251">
        <v>11</v>
      </c>
      <c r="E251" t="s">
        <v>466</v>
      </c>
      <c r="F251" t="s">
        <v>470</v>
      </c>
      <c r="G251" t="s">
        <v>51</v>
      </c>
      <c r="H251" t="s">
        <v>9</v>
      </c>
      <c r="I251" s="5">
        <v>2</v>
      </c>
      <c r="J251">
        <v>0</v>
      </c>
      <c r="K251" t="s">
        <v>22</v>
      </c>
      <c r="L251" t="s">
        <v>61</v>
      </c>
      <c r="M251" t="s">
        <v>219</v>
      </c>
    </row>
    <row r="252" spans="1:13" x14ac:dyDescent="0.2">
      <c r="A252" t="s">
        <v>263</v>
      </c>
      <c r="B252" t="s">
        <v>74</v>
      </c>
      <c r="D252">
        <v>11</v>
      </c>
      <c r="E252" t="s">
        <v>466</v>
      </c>
      <c r="F252" t="s">
        <v>470</v>
      </c>
      <c r="G252" t="s">
        <v>133</v>
      </c>
      <c r="H252" t="s">
        <v>9</v>
      </c>
      <c r="I252" s="5">
        <v>1</v>
      </c>
      <c r="J252">
        <v>1</v>
      </c>
      <c r="K252" t="s">
        <v>66</v>
      </c>
      <c r="L252" t="s">
        <v>15</v>
      </c>
    </row>
    <row r="253" spans="1:13" x14ac:dyDescent="0.2">
      <c r="A253" t="s">
        <v>245</v>
      </c>
      <c r="B253" t="s">
        <v>79</v>
      </c>
      <c r="D253">
        <v>11</v>
      </c>
      <c r="E253" t="s">
        <v>466</v>
      </c>
      <c r="F253" t="s">
        <v>470</v>
      </c>
      <c r="G253" t="s">
        <v>35</v>
      </c>
      <c r="H253" t="s">
        <v>9</v>
      </c>
      <c r="I253" s="5">
        <v>1</v>
      </c>
      <c r="J253">
        <v>3</v>
      </c>
      <c r="K253" t="s">
        <v>10</v>
      </c>
      <c r="L253" t="s">
        <v>447</v>
      </c>
      <c r="M253" t="s">
        <v>210</v>
      </c>
    </row>
    <row r="254" spans="1:13" x14ac:dyDescent="0.2">
      <c r="A254" t="s">
        <v>241</v>
      </c>
      <c r="B254" t="s">
        <v>90</v>
      </c>
      <c r="D254">
        <v>11</v>
      </c>
      <c r="E254" t="s">
        <v>466</v>
      </c>
      <c r="F254" t="s">
        <v>470</v>
      </c>
      <c r="G254" t="s">
        <v>25</v>
      </c>
      <c r="H254" t="s">
        <v>9</v>
      </c>
      <c r="I254" s="5">
        <v>4</v>
      </c>
      <c r="J254">
        <v>0</v>
      </c>
      <c r="K254" t="s">
        <v>10</v>
      </c>
      <c r="L254" t="s">
        <v>447</v>
      </c>
    </row>
    <row r="255" spans="1:13" x14ac:dyDescent="0.2">
      <c r="A255" t="s">
        <v>268</v>
      </c>
      <c r="B255" t="s">
        <v>87</v>
      </c>
      <c r="D255">
        <v>11</v>
      </c>
      <c r="E255" t="s">
        <v>466</v>
      </c>
      <c r="F255" t="s">
        <v>470</v>
      </c>
      <c r="G255" t="s">
        <v>52</v>
      </c>
      <c r="H255" t="s">
        <v>9</v>
      </c>
      <c r="I255" s="5">
        <v>1</v>
      </c>
      <c r="J255">
        <v>0</v>
      </c>
      <c r="K255" t="s">
        <v>22</v>
      </c>
      <c r="L255" t="s">
        <v>447</v>
      </c>
      <c r="M255" t="s">
        <v>220</v>
      </c>
    </row>
    <row r="256" spans="1:13" x14ac:dyDescent="0.2">
      <c r="A256" t="s">
        <v>267</v>
      </c>
      <c r="B256" t="s">
        <v>97</v>
      </c>
      <c r="D256">
        <v>11</v>
      </c>
      <c r="E256" t="s">
        <v>466</v>
      </c>
      <c r="F256" t="s">
        <v>470</v>
      </c>
      <c r="G256" t="s">
        <v>53</v>
      </c>
      <c r="H256" t="s">
        <v>9</v>
      </c>
      <c r="I256" s="5">
        <v>1</v>
      </c>
      <c r="J256">
        <v>0</v>
      </c>
      <c r="K256" t="s">
        <v>64</v>
      </c>
      <c r="L256" t="s">
        <v>61</v>
      </c>
      <c r="M256" t="s">
        <v>221</v>
      </c>
    </row>
    <row r="257" spans="1:13" x14ac:dyDescent="0.2">
      <c r="A257" t="s">
        <v>264</v>
      </c>
      <c r="B257" t="s">
        <v>97</v>
      </c>
      <c r="D257">
        <v>11</v>
      </c>
      <c r="E257" t="s">
        <v>466</v>
      </c>
      <c r="F257" t="s">
        <v>470</v>
      </c>
      <c r="G257" t="s">
        <v>132</v>
      </c>
      <c r="H257" t="s">
        <v>9</v>
      </c>
      <c r="I257" s="5">
        <v>4</v>
      </c>
      <c r="J257">
        <v>6</v>
      </c>
      <c r="K257" t="s">
        <v>66</v>
      </c>
      <c r="L257" t="s">
        <v>60</v>
      </c>
      <c r="M257" t="s">
        <v>224</v>
      </c>
    </row>
    <row r="258" spans="1:13" x14ac:dyDescent="0.2">
      <c r="A258" t="s">
        <v>262</v>
      </c>
      <c r="B258" t="s">
        <v>79</v>
      </c>
      <c r="D258">
        <v>11</v>
      </c>
      <c r="E258" t="s">
        <v>466</v>
      </c>
      <c r="F258" t="s">
        <v>470</v>
      </c>
      <c r="G258" t="s">
        <v>134</v>
      </c>
      <c r="H258" t="s">
        <v>9</v>
      </c>
      <c r="I258" s="5">
        <v>5</v>
      </c>
      <c r="J258">
        <v>15</v>
      </c>
      <c r="K258" t="s">
        <v>10</v>
      </c>
      <c r="L258" t="s">
        <v>61</v>
      </c>
    </row>
    <row r="259" spans="1:13" x14ac:dyDescent="0.2">
      <c r="A259" t="s">
        <v>266</v>
      </c>
      <c r="B259" t="s">
        <v>74</v>
      </c>
      <c r="D259">
        <v>11</v>
      </c>
      <c r="E259" t="s">
        <v>466</v>
      </c>
      <c r="F259" t="s">
        <v>470</v>
      </c>
      <c r="G259" t="s">
        <v>129</v>
      </c>
      <c r="H259" t="s">
        <v>9</v>
      </c>
      <c r="I259" s="5">
        <v>1</v>
      </c>
      <c r="J259">
        <v>3</v>
      </c>
      <c r="K259" t="s">
        <v>55</v>
      </c>
      <c r="L259" t="s">
        <v>61</v>
      </c>
      <c r="M259" t="s">
        <v>223</v>
      </c>
    </row>
    <row r="260" spans="1:13" x14ac:dyDescent="0.2">
      <c r="A260" t="s">
        <v>448</v>
      </c>
      <c r="B260" t="s">
        <v>74</v>
      </c>
      <c r="D260">
        <v>11</v>
      </c>
      <c r="E260" t="s">
        <v>466</v>
      </c>
      <c r="F260" t="s">
        <v>470</v>
      </c>
      <c r="G260" t="s">
        <v>33</v>
      </c>
      <c r="H260" t="s">
        <v>9</v>
      </c>
      <c r="I260" s="5">
        <v>1</v>
      </c>
      <c r="J260">
        <v>2</v>
      </c>
      <c r="K260" t="s">
        <v>10</v>
      </c>
      <c r="L260" t="s">
        <v>447</v>
      </c>
      <c r="M260" t="s">
        <v>209</v>
      </c>
    </row>
    <row r="261" spans="1:13" x14ac:dyDescent="0.2">
      <c r="A261" t="s">
        <v>252</v>
      </c>
      <c r="B261" t="s">
        <v>74</v>
      </c>
      <c r="D261">
        <v>11</v>
      </c>
      <c r="E261" t="s">
        <v>466</v>
      </c>
      <c r="F261" t="s">
        <v>470</v>
      </c>
      <c r="G261" t="s">
        <v>48</v>
      </c>
      <c r="H261" t="s">
        <v>9</v>
      </c>
      <c r="I261" s="5">
        <v>3</v>
      </c>
      <c r="J261">
        <v>9</v>
      </c>
      <c r="K261" t="s">
        <v>30</v>
      </c>
      <c r="L261" t="s">
        <v>447</v>
      </c>
      <c r="M261" t="s">
        <v>216</v>
      </c>
    </row>
    <row r="262" spans="1:13" s="14" customFormat="1" x14ac:dyDescent="0.2">
      <c r="A262" s="14" t="s">
        <v>365</v>
      </c>
      <c r="B262" s="14" t="s">
        <v>87</v>
      </c>
      <c r="D262" s="14">
        <v>18</v>
      </c>
      <c r="E262" s="14" t="s">
        <v>466</v>
      </c>
      <c r="F262" s="14" t="s">
        <v>470</v>
      </c>
      <c r="G262" s="14" t="s">
        <v>36</v>
      </c>
      <c r="H262" s="14" t="s">
        <v>9</v>
      </c>
      <c r="I262" s="15">
        <v>1</v>
      </c>
      <c r="J262" s="14">
        <v>0</v>
      </c>
      <c r="K262" s="14" t="s">
        <v>10</v>
      </c>
      <c r="L262" s="14" t="s">
        <v>447</v>
      </c>
    </row>
    <row r="263" spans="1:13" x14ac:dyDescent="0.2">
      <c r="A263" t="s">
        <v>361</v>
      </c>
      <c r="B263" t="s">
        <v>87</v>
      </c>
      <c r="D263">
        <v>18</v>
      </c>
      <c r="E263" t="s">
        <v>466</v>
      </c>
      <c r="F263" t="s">
        <v>470</v>
      </c>
      <c r="G263" t="s">
        <v>29</v>
      </c>
      <c r="H263" t="s">
        <v>9</v>
      </c>
      <c r="I263" s="5">
        <v>7</v>
      </c>
      <c r="J263">
        <v>3</v>
      </c>
      <c r="K263" t="s">
        <v>10</v>
      </c>
      <c r="L263" t="s">
        <v>61</v>
      </c>
      <c r="M263" t="s">
        <v>139</v>
      </c>
    </row>
    <row r="264" spans="1:13" x14ac:dyDescent="0.2">
      <c r="A264" t="s">
        <v>364</v>
      </c>
      <c r="B264" t="s">
        <v>79</v>
      </c>
      <c r="D264">
        <v>18</v>
      </c>
      <c r="E264" t="s">
        <v>466</v>
      </c>
      <c r="F264" t="s">
        <v>470</v>
      </c>
      <c r="G264" t="s">
        <v>35</v>
      </c>
      <c r="H264" t="s">
        <v>9</v>
      </c>
      <c r="I264" s="5">
        <v>1</v>
      </c>
      <c r="J264">
        <v>1</v>
      </c>
      <c r="K264" t="s">
        <v>57</v>
      </c>
      <c r="L264" t="s">
        <v>447</v>
      </c>
      <c r="M264" t="s">
        <v>355</v>
      </c>
    </row>
    <row r="265" spans="1:13" x14ac:dyDescent="0.2">
      <c r="A265" t="s">
        <v>357</v>
      </c>
      <c r="B265" t="s">
        <v>97</v>
      </c>
      <c r="D265">
        <v>18</v>
      </c>
      <c r="E265" t="s">
        <v>466</v>
      </c>
      <c r="F265" t="s">
        <v>470</v>
      </c>
      <c r="G265" t="s">
        <v>37</v>
      </c>
      <c r="H265" t="s">
        <v>9</v>
      </c>
      <c r="I265" s="5">
        <v>2</v>
      </c>
      <c r="J265">
        <v>10</v>
      </c>
      <c r="K265" t="s">
        <v>57</v>
      </c>
      <c r="L265" t="s">
        <v>60</v>
      </c>
    </row>
    <row r="266" spans="1:13" x14ac:dyDescent="0.2">
      <c r="A266" t="s">
        <v>358</v>
      </c>
      <c r="B266" t="s">
        <v>87</v>
      </c>
      <c r="D266">
        <v>18</v>
      </c>
      <c r="E266" t="s">
        <v>466</v>
      </c>
      <c r="F266" t="s">
        <v>470</v>
      </c>
      <c r="G266" t="s">
        <v>21</v>
      </c>
      <c r="H266" t="s">
        <v>9</v>
      </c>
      <c r="I266" s="5">
        <v>1</v>
      </c>
      <c r="J266">
        <v>4</v>
      </c>
      <c r="K266" t="s">
        <v>66</v>
      </c>
      <c r="L266" t="s">
        <v>447</v>
      </c>
      <c r="M266" t="s">
        <v>351</v>
      </c>
    </row>
    <row r="267" spans="1:13" x14ac:dyDescent="0.2">
      <c r="A267" t="s">
        <v>358</v>
      </c>
      <c r="B267" t="s">
        <v>87</v>
      </c>
      <c r="D267">
        <v>18</v>
      </c>
      <c r="E267" t="s">
        <v>466</v>
      </c>
      <c r="F267" t="s">
        <v>470</v>
      </c>
      <c r="G267" t="s">
        <v>23</v>
      </c>
      <c r="H267" t="s">
        <v>9</v>
      </c>
      <c r="I267" s="5">
        <v>2</v>
      </c>
      <c r="J267">
        <v>4</v>
      </c>
      <c r="K267" t="s">
        <v>57</v>
      </c>
      <c r="L267" t="s">
        <v>447</v>
      </c>
    </row>
    <row r="268" spans="1:13" x14ac:dyDescent="0.2">
      <c r="A268" t="s">
        <v>356</v>
      </c>
      <c r="B268" t="s">
        <v>81</v>
      </c>
      <c r="D268">
        <v>18</v>
      </c>
      <c r="E268" t="s">
        <v>466</v>
      </c>
      <c r="F268" t="s">
        <v>470</v>
      </c>
      <c r="G268" t="s">
        <v>13</v>
      </c>
      <c r="H268" t="s">
        <v>9</v>
      </c>
      <c r="I268" s="5">
        <v>2</v>
      </c>
      <c r="J268">
        <v>12</v>
      </c>
      <c r="K268" t="s">
        <v>10</v>
      </c>
      <c r="L268" t="s">
        <v>447</v>
      </c>
    </row>
    <row r="269" spans="1:13" x14ac:dyDescent="0.2">
      <c r="A269" t="s">
        <v>363</v>
      </c>
      <c r="B269" t="s">
        <v>74</v>
      </c>
      <c r="D269">
        <v>18</v>
      </c>
      <c r="E269" t="s">
        <v>466</v>
      </c>
      <c r="F269" t="s">
        <v>470</v>
      </c>
      <c r="G269" t="s">
        <v>34</v>
      </c>
      <c r="H269" t="s">
        <v>9</v>
      </c>
      <c r="I269" s="5">
        <v>1</v>
      </c>
      <c r="J269">
        <v>1</v>
      </c>
      <c r="K269" t="s">
        <v>22</v>
      </c>
      <c r="L269" t="s">
        <v>447</v>
      </c>
    </row>
    <row r="270" spans="1:13" x14ac:dyDescent="0.2">
      <c r="A270" t="s">
        <v>410</v>
      </c>
      <c r="B270" t="s">
        <v>87</v>
      </c>
      <c r="D270">
        <v>25</v>
      </c>
      <c r="E270" t="s">
        <v>466</v>
      </c>
      <c r="F270" t="s">
        <v>470</v>
      </c>
      <c r="G270" t="s">
        <v>18</v>
      </c>
      <c r="H270" t="s">
        <v>9</v>
      </c>
      <c r="I270" s="3">
        <v>1</v>
      </c>
      <c r="J270">
        <v>0</v>
      </c>
      <c r="K270" t="s">
        <v>55</v>
      </c>
      <c r="L270" t="s">
        <v>447</v>
      </c>
      <c r="M270" t="s">
        <v>65</v>
      </c>
    </row>
    <row r="271" spans="1:13" x14ac:dyDescent="0.2">
      <c r="A271" t="s">
        <v>413</v>
      </c>
      <c r="B271" t="s">
        <v>74</v>
      </c>
      <c r="D271">
        <v>25</v>
      </c>
      <c r="E271" t="s">
        <v>466</v>
      </c>
      <c r="F271" t="s">
        <v>470</v>
      </c>
      <c r="G271" t="s">
        <v>23</v>
      </c>
      <c r="H271" t="s">
        <v>9</v>
      </c>
      <c r="I271" s="3">
        <v>1</v>
      </c>
      <c r="J271">
        <v>1</v>
      </c>
      <c r="K271" t="s">
        <v>22</v>
      </c>
      <c r="L271" t="s">
        <v>61</v>
      </c>
      <c r="M271" t="s">
        <v>65</v>
      </c>
    </row>
    <row r="272" spans="1:13" x14ac:dyDescent="0.2">
      <c r="A272" t="s">
        <v>412</v>
      </c>
      <c r="B272" t="s">
        <v>87</v>
      </c>
      <c r="D272">
        <v>25</v>
      </c>
      <c r="E272" t="s">
        <v>466</v>
      </c>
      <c r="F272" t="s">
        <v>470</v>
      </c>
      <c r="G272" t="s">
        <v>20</v>
      </c>
      <c r="H272" t="s">
        <v>9</v>
      </c>
      <c r="I272" s="3">
        <v>1</v>
      </c>
      <c r="J272">
        <v>2</v>
      </c>
      <c r="K272" t="s">
        <v>22</v>
      </c>
      <c r="L272" t="s">
        <v>61</v>
      </c>
    </row>
    <row r="273" spans="1:13" x14ac:dyDescent="0.2">
      <c r="A273" t="s">
        <v>7</v>
      </c>
      <c r="B273" t="s">
        <v>73</v>
      </c>
      <c r="D273">
        <v>3</v>
      </c>
      <c r="E273" t="s">
        <v>465</v>
      </c>
      <c r="F273" t="s">
        <v>470</v>
      </c>
      <c r="G273" t="s">
        <v>8</v>
      </c>
      <c r="H273" t="s">
        <v>9</v>
      </c>
      <c r="I273" s="5">
        <v>1</v>
      </c>
      <c r="J273">
        <v>0</v>
      </c>
      <c r="K273" t="s">
        <v>10</v>
      </c>
      <c r="L273" t="s">
        <v>447</v>
      </c>
    </row>
    <row r="274" spans="1:13" x14ac:dyDescent="0.2">
      <c r="A274" t="s">
        <v>122</v>
      </c>
      <c r="B274" t="s">
        <v>76</v>
      </c>
      <c r="D274">
        <v>8</v>
      </c>
      <c r="E274" t="s">
        <v>465</v>
      </c>
      <c r="F274" t="s">
        <v>470</v>
      </c>
      <c r="G274" t="s">
        <v>8</v>
      </c>
      <c r="H274" t="s">
        <v>9</v>
      </c>
      <c r="I274" s="5">
        <v>1</v>
      </c>
      <c r="J274">
        <v>0</v>
      </c>
      <c r="K274" t="s">
        <v>10</v>
      </c>
      <c r="L274" t="s">
        <v>60</v>
      </c>
      <c r="M274" t="s">
        <v>123</v>
      </c>
    </row>
    <row r="275" spans="1:13" x14ac:dyDescent="0.2">
      <c r="A275" t="s">
        <v>125</v>
      </c>
      <c r="B275" t="s">
        <v>77</v>
      </c>
      <c r="D275">
        <v>9</v>
      </c>
      <c r="E275" t="s">
        <v>465</v>
      </c>
      <c r="F275" t="s">
        <v>470</v>
      </c>
      <c r="G275" t="s">
        <v>8</v>
      </c>
      <c r="H275" t="s">
        <v>9</v>
      </c>
      <c r="I275" s="5">
        <v>1</v>
      </c>
      <c r="J275">
        <v>1</v>
      </c>
      <c r="K275" t="s">
        <v>10</v>
      </c>
      <c r="L275" t="s">
        <v>60</v>
      </c>
      <c r="M275" t="s">
        <v>124</v>
      </c>
    </row>
    <row r="276" spans="1:13" x14ac:dyDescent="0.2">
      <c r="A276" t="s">
        <v>176</v>
      </c>
      <c r="B276" t="s">
        <v>87</v>
      </c>
      <c r="D276">
        <v>10</v>
      </c>
      <c r="E276" t="s">
        <v>465</v>
      </c>
      <c r="F276" t="s">
        <v>470</v>
      </c>
      <c r="G276" t="s">
        <v>50</v>
      </c>
      <c r="H276" t="s">
        <v>9</v>
      </c>
      <c r="I276" s="5">
        <v>2</v>
      </c>
      <c r="J276">
        <v>1</v>
      </c>
      <c r="K276" t="s">
        <v>30</v>
      </c>
      <c r="L276" s="2" t="s">
        <v>15</v>
      </c>
      <c r="M276" s="2" t="s">
        <v>145</v>
      </c>
    </row>
    <row r="277" spans="1:13" x14ac:dyDescent="0.2">
      <c r="A277" t="s">
        <v>170</v>
      </c>
      <c r="B277" t="s">
        <v>79</v>
      </c>
      <c r="D277">
        <v>10</v>
      </c>
      <c r="E277" t="s">
        <v>465</v>
      </c>
      <c r="F277" t="s">
        <v>470</v>
      </c>
      <c r="G277" t="s">
        <v>40</v>
      </c>
      <c r="H277" t="s">
        <v>9</v>
      </c>
      <c r="I277" s="5">
        <v>1</v>
      </c>
      <c r="J277">
        <v>4</v>
      </c>
      <c r="K277" t="s">
        <v>55</v>
      </c>
      <c r="L277" s="2" t="s">
        <v>15</v>
      </c>
    </row>
    <row r="278" spans="1:13" x14ac:dyDescent="0.2">
      <c r="A278" t="s">
        <v>154</v>
      </c>
      <c r="B278" t="s">
        <v>87</v>
      </c>
      <c r="D278">
        <v>10</v>
      </c>
      <c r="E278" t="s">
        <v>465</v>
      </c>
      <c r="F278" t="s">
        <v>470</v>
      </c>
      <c r="G278" t="s">
        <v>102</v>
      </c>
      <c r="H278" t="s">
        <v>9</v>
      </c>
      <c r="I278" s="5">
        <v>2</v>
      </c>
      <c r="J278">
        <v>3</v>
      </c>
      <c r="K278" t="s">
        <v>10</v>
      </c>
      <c r="L278" s="2" t="s">
        <v>447</v>
      </c>
      <c r="M278" s="2" t="s">
        <v>139</v>
      </c>
    </row>
    <row r="279" spans="1:13" x14ac:dyDescent="0.2">
      <c r="A279" t="s">
        <v>156</v>
      </c>
      <c r="B279" t="s">
        <v>90</v>
      </c>
      <c r="D279">
        <v>10</v>
      </c>
      <c r="E279" t="s">
        <v>465</v>
      </c>
      <c r="F279" t="s">
        <v>470</v>
      </c>
      <c r="G279" t="s">
        <v>13</v>
      </c>
      <c r="H279" t="s">
        <v>9</v>
      </c>
      <c r="I279" s="5">
        <v>6</v>
      </c>
      <c r="J279">
        <v>23</v>
      </c>
      <c r="K279" t="s">
        <v>10</v>
      </c>
      <c r="L279" s="2" t="s">
        <v>60</v>
      </c>
      <c r="M279" s="2" t="s">
        <v>124</v>
      </c>
    </row>
    <row r="280" spans="1:13" x14ac:dyDescent="0.2">
      <c r="A280" t="s">
        <v>173</v>
      </c>
      <c r="B280" t="s">
        <v>90</v>
      </c>
      <c r="D280">
        <v>10</v>
      </c>
      <c r="E280" t="s">
        <v>465</v>
      </c>
      <c r="F280" t="s">
        <v>470</v>
      </c>
      <c r="G280" t="s">
        <v>44</v>
      </c>
      <c r="H280" t="s">
        <v>9</v>
      </c>
      <c r="I280" s="5">
        <v>1</v>
      </c>
      <c r="J280">
        <v>0</v>
      </c>
      <c r="K280" t="s">
        <v>22</v>
      </c>
      <c r="L280" s="2" t="s">
        <v>447</v>
      </c>
    </row>
    <row r="281" spans="1:13" x14ac:dyDescent="0.2">
      <c r="A281" t="s">
        <v>341</v>
      </c>
      <c r="B281" t="s">
        <v>74</v>
      </c>
      <c r="D281">
        <v>16</v>
      </c>
      <c r="E281" t="s">
        <v>465</v>
      </c>
      <c r="F281" t="s">
        <v>470</v>
      </c>
      <c r="G281" t="s">
        <v>26</v>
      </c>
      <c r="H281" t="s">
        <v>9</v>
      </c>
      <c r="I281" s="5">
        <v>1</v>
      </c>
      <c r="J281">
        <v>2</v>
      </c>
      <c r="K281" t="s">
        <v>10</v>
      </c>
      <c r="L281" t="s">
        <v>60</v>
      </c>
      <c r="M281" t="s">
        <v>333</v>
      </c>
    </row>
    <row r="282" spans="1:13" x14ac:dyDescent="0.2">
      <c r="A282" t="s">
        <v>340</v>
      </c>
      <c r="B282" t="s">
        <v>79</v>
      </c>
      <c r="D282">
        <v>16</v>
      </c>
      <c r="E282" t="s">
        <v>465</v>
      </c>
      <c r="F282" t="s">
        <v>470</v>
      </c>
      <c r="G282" t="s">
        <v>25</v>
      </c>
      <c r="H282" t="s">
        <v>9</v>
      </c>
      <c r="I282" s="5">
        <v>14</v>
      </c>
      <c r="J282">
        <v>0</v>
      </c>
      <c r="K282" t="s">
        <v>10</v>
      </c>
      <c r="L282" t="s">
        <v>61</v>
      </c>
      <c r="M282" t="s">
        <v>332</v>
      </c>
    </row>
    <row r="283" spans="1:13" x14ac:dyDescent="0.2">
      <c r="A283" t="s">
        <v>336</v>
      </c>
      <c r="B283" t="s">
        <v>90</v>
      </c>
      <c r="D283">
        <v>16</v>
      </c>
      <c r="E283" t="s">
        <v>465</v>
      </c>
      <c r="F283" t="s">
        <v>470</v>
      </c>
      <c r="G283" t="s">
        <v>18</v>
      </c>
      <c r="H283" t="s">
        <v>9</v>
      </c>
      <c r="I283" s="5">
        <v>1</v>
      </c>
      <c r="J283">
        <v>0</v>
      </c>
      <c r="K283" t="s">
        <v>22</v>
      </c>
      <c r="L283" t="s">
        <v>61</v>
      </c>
      <c r="M283" t="s">
        <v>331</v>
      </c>
    </row>
    <row r="284" spans="1:13" x14ac:dyDescent="0.2">
      <c r="A284" t="s">
        <v>336</v>
      </c>
      <c r="B284" t="s">
        <v>90</v>
      </c>
      <c r="D284">
        <v>16</v>
      </c>
      <c r="E284" t="s">
        <v>465</v>
      </c>
      <c r="F284" t="s">
        <v>470</v>
      </c>
      <c r="G284" t="s">
        <v>20</v>
      </c>
      <c r="H284" t="s">
        <v>9</v>
      </c>
      <c r="I284" s="5">
        <v>1</v>
      </c>
      <c r="J284">
        <v>0</v>
      </c>
      <c r="K284" t="s">
        <v>22</v>
      </c>
      <c r="L284" t="s">
        <v>61</v>
      </c>
      <c r="M284" t="s">
        <v>331</v>
      </c>
    </row>
    <row r="285" spans="1:13" x14ac:dyDescent="0.2">
      <c r="A285" t="s">
        <v>346</v>
      </c>
      <c r="B285" t="s">
        <v>90</v>
      </c>
      <c r="D285">
        <v>17</v>
      </c>
      <c r="E285" t="s">
        <v>465</v>
      </c>
      <c r="F285" t="s">
        <v>470</v>
      </c>
      <c r="G285" t="s">
        <v>20</v>
      </c>
      <c r="H285" t="s">
        <v>9</v>
      </c>
      <c r="I285" s="5">
        <v>1</v>
      </c>
      <c r="J285">
        <v>0</v>
      </c>
      <c r="K285" t="s">
        <v>55</v>
      </c>
      <c r="L285" t="s">
        <v>61</v>
      </c>
    </row>
    <row r="286" spans="1:13" x14ac:dyDescent="0.2">
      <c r="A286" t="s">
        <v>388</v>
      </c>
      <c r="B286" t="s">
        <v>87</v>
      </c>
      <c r="D286">
        <v>22</v>
      </c>
      <c r="E286" t="s">
        <v>465</v>
      </c>
      <c r="F286" t="s">
        <v>470</v>
      </c>
      <c r="G286" t="s">
        <v>13</v>
      </c>
      <c r="H286" t="s">
        <v>9</v>
      </c>
      <c r="I286" s="5">
        <v>1</v>
      </c>
      <c r="J286">
        <v>1</v>
      </c>
      <c r="K286" t="s">
        <v>10</v>
      </c>
      <c r="L286" t="s">
        <v>60</v>
      </c>
      <c r="M286" t="s">
        <v>124</v>
      </c>
    </row>
    <row r="287" spans="1:13" x14ac:dyDescent="0.2">
      <c r="A287" t="s">
        <v>386</v>
      </c>
      <c r="B287" t="s">
        <v>387</v>
      </c>
      <c r="D287">
        <v>22</v>
      </c>
      <c r="E287" t="s">
        <v>465</v>
      </c>
      <c r="F287" t="s">
        <v>470</v>
      </c>
      <c r="G287" t="s">
        <v>8</v>
      </c>
      <c r="H287" t="s">
        <v>9</v>
      </c>
      <c r="I287" s="5">
        <v>1</v>
      </c>
      <c r="J287">
        <v>1</v>
      </c>
      <c r="K287" t="s">
        <v>66</v>
      </c>
      <c r="L287" t="s">
        <v>60</v>
      </c>
      <c r="M287" t="s">
        <v>151</v>
      </c>
    </row>
    <row r="288" spans="1:13" x14ac:dyDescent="0.2">
      <c r="A288" t="s">
        <v>405</v>
      </c>
      <c r="B288" t="s">
        <v>113</v>
      </c>
      <c r="D288">
        <v>23</v>
      </c>
      <c r="E288" t="s">
        <v>465</v>
      </c>
      <c r="F288" t="s">
        <v>470</v>
      </c>
      <c r="G288" t="s">
        <v>34</v>
      </c>
      <c r="H288" t="s">
        <v>9</v>
      </c>
      <c r="I288" s="3">
        <v>1</v>
      </c>
      <c r="J288">
        <v>3</v>
      </c>
      <c r="K288" t="s">
        <v>66</v>
      </c>
      <c r="L288" t="s">
        <v>60</v>
      </c>
      <c r="M288" t="s">
        <v>351</v>
      </c>
    </row>
    <row r="289" spans="1:13" x14ac:dyDescent="0.2">
      <c r="A289" t="s">
        <v>442</v>
      </c>
      <c r="B289" t="s">
        <v>183</v>
      </c>
      <c r="D289">
        <v>29</v>
      </c>
      <c r="E289" t="s">
        <v>465</v>
      </c>
      <c r="F289" t="s">
        <v>470</v>
      </c>
      <c r="G289" t="s">
        <v>13</v>
      </c>
      <c r="H289" t="s">
        <v>9</v>
      </c>
      <c r="I289" s="3">
        <v>1</v>
      </c>
      <c r="J289">
        <v>0</v>
      </c>
      <c r="K289" t="s">
        <v>66</v>
      </c>
      <c r="L289" t="s">
        <v>56</v>
      </c>
      <c r="M289" t="s">
        <v>351</v>
      </c>
    </row>
    <row r="290" spans="1:13" x14ac:dyDescent="0.2">
      <c r="A290" t="s">
        <v>449</v>
      </c>
      <c r="B290" t="s">
        <v>90</v>
      </c>
      <c r="D290">
        <v>29</v>
      </c>
      <c r="E290" t="s">
        <v>465</v>
      </c>
      <c r="F290" t="s">
        <v>470</v>
      </c>
      <c r="G290" t="s">
        <v>8</v>
      </c>
      <c r="H290" t="s">
        <v>9</v>
      </c>
      <c r="I290" s="3">
        <v>1</v>
      </c>
      <c r="J290">
        <v>3</v>
      </c>
      <c r="K290" t="s">
        <v>10</v>
      </c>
      <c r="L290" t="s">
        <v>60</v>
      </c>
      <c r="M290" t="s">
        <v>124</v>
      </c>
    </row>
    <row r="291" spans="1:13" x14ac:dyDescent="0.2">
      <c r="A291" t="s">
        <v>457</v>
      </c>
      <c r="B291" t="s">
        <v>81</v>
      </c>
      <c r="C291" t="str">
        <f t="shared" ref="C291:C334" si="4">D291&amp;G291</f>
        <v>30Q</v>
      </c>
      <c r="D291">
        <v>30</v>
      </c>
      <c r="E291" t="s">
        <v>465</v>
      </c>
      <c r="F291" t="s">
        <v>470</v>
      </c>
      <c r="G291" t="s">
        <v>35</v>
      </c>
      <c r="H291" t="s">
        <v>9</v>
      </c>
      <c r="I291" s="5">
        <v>1</v>
      </c>
      <c r="J291">
        <v>0</v>
      </c>
      <c r="K291" t="s">
        <v>66</v>
      </c>
      <c r="L291" t="s">
        <v>56</v>
      </c>
      <c r="M291" t="s">
        <v>446</v>
      </c>
    </row>
    <row r="292" spans="1:13" x14ac:dyDescent="0.2">
      <c r="A292" t="s">
        <v>455</v>
      </c>
      <c r="C292" t="str">
        <f t="shared" si="4"/>
        <v>30H</v>
      </c>
      <c r="D292">
        <v>30</v>
      </c>
      <c r="E292" t="s">
        <v>465</v>
      </c>
      <c r="F292" t="s">
        <v>470</v>
      </c>
      <c r="G292" t="s">
        <v>24</v>
      </c>
      <c r="H292" t="s">
        <v>9</v>
      </c>
      <c r="I292" s="3">
        <v>1</v>
      </c>
      <c r="J292">
        <v>1</v>
      </c>
      <c r="K292" t="s">
        <v>10</v>
      </c>
      <c r="L292" t="s">
        <v>447</v>
      </c>
    </row>
    <row r="293" spans="1:13" x14ac:dyDescent="0.2">
      <c r="A293" t="s">
        <v>455</v>
      </c>
      <c r="C293" t="str">
        <f t="shared" si="4"/>
        <v>30I</v>
      </c>
      <c r="D293">
        <v>30</v>
      </c>
      <c r="E293" t="s">
        <v>465</v>
      </c>
      <c r="F293" t="s">
        <v>470</v>
      </c>
      <c r="G293" t="s">
        <v>25</v>
      </c>
      <c r="H293" t="s">
        <v>9</v>
      </c>
      <c r="I293" s="3">
        <v>1</v>
      </c>
      <c r="J293">
        <v>2</v>
      </c>
      <c r="K293" t="s">
        <v>66</v>
      </c>
      <c r="L293" t="s">
        <v>447</v>
      </c>
    </row>
    <row r="294" spans="1:13" x14ac:dyDescent="0.2">
      <c r="A294" t="s">
        <v>455</v>
      </c>
      <c r="C294" t="str">
        <f t="shared" si="4"/>
        <v>30J</v>
      </c>
      <c r="D294">
        <v>30</v>
      </c>
      <c r="E294" t="s">
        <v>465</v>
      </c>
      <c r="F294" t="s">
        <v>470</v>
      </c>
      <c r="G294" t="s">
        <v>26</v>
      </c>
      <c r="H294" t="s">
        <v>9</v>
      </c>
      <c r="I294" s="3">
        <v>1</v>
      </c>
      <c r="J294">
        <v>4</v>
      </c>
      <c r="K294" t="s">
        <v>66</v>
      </c>
      <c r="L294" t="s">
        <v>447</v>
      </c>
    </row>
    <row r="295" spans="1:13" x14ac:dyDescent="0.2">
      <c r="A295" t="s">
        <v>455</v>
      </c>
      <c r="C295" t="str">
        <f t="shared" si="4"/>
        <v>30G</v>
      </c>
      <c r="D295">
        <v>30</v>
      </c>
      <c r="E295" t="s">
        <v>465</v>
      </c>
      <c r="F295" t="s">
        <v>470</v>
      </c>
      <c r="G295" t="s">
        <v>23</v>
      </c>
      <c r="H295" t="s">
        <v>9</v>
      </c>
      <c r="I295" s="3">
        <v>1</v>
      </c>
      <c r="J295">
        <v>4</v>
      </c>
      <c r="K295" t="s">
        <v>10</v>
      </c>
      <c r="L295" t="s">
        <v>447</v>
      </c>
      <c r="M295" t="s">
        <v>445</v>
      </c>
    </row>
    <row r="296" spans="1:13" x14ac:dyDescent="0.2">
      <c r="A296" t="s">
        <v>455</v>
      </c>
      <c r="C296" t="str">
        <f t="shared" si="4"/>
        <v>30K</v>
      </c>
      <c r="D296">
        <v>30</v>
      </c>
      <c r="E296" t="s">
        <v>465</v>
      </c>
      <c r="F296" t="s">
        <v>470</v>
      </c>
      <c r="G296" t="s">
        <v>27</v>
      </c>
      <c r="H296" t="s">
        <v>9</v>
      </c>
      <c r="I296" s="3">
        <v>1</v>
      </c>
      <c r="J296">
        <v>7</v>
      </c>
      <c r="K296" t="s">
        <v>66</v>
      </c>
      <c r="L296" t="s">
        <v>447</v>
      </c>
    </row>
    <row r="297" spans="1:13" x14ac:dyDescent="0.2">
      <c r="A297" t="s">
        <v>455</v>
      </c>
      <c r="C297" t="str">
        <f t="shared" si="4"/>
        <v>30F</v>
      </c>
      <c r="D297">
        <v>30</v>
      </c>
      <c r="E297" t="s">
        <v>465</v>
      </c>
      <c r="F297" t="s">
        <v>470</v>
      </c>
      <c r="G297" t="s">
        <v>21</v>
      </c>
      <c r="H297" t="s">
        <v>9</v>
      </c>
      <c r="I297" s="3">
        <v>1</v>
      </c>
      <c r="J297">
        <v>7</v>
      </c>
      <c r="K297" t="s">
        <v>10</v>
      </c>
      <c r="L297" t="s">
        <v>447</v>
      </c>
    </row>
    <row r="298" spans="1:13" x14ac:dyDescent="0.2">
      <c r="A298" t="s">
        <v>452</v>
      </c>
      <c r="B298" t="s">
        <v>87</v>
      </c>
      <c r="C298" t="str">
        <f t="shared" si="4"/>
        <v>30B</v>
      </c>
      <c r="D298">
        <v>30</v>
      </c>
      <c r="E298" t="s">
        <v>465</v>
      </c>
      <c r="F298" t="s">
        <v>470</v>
      </c>
      <c r="G298" t="s">
        <v>13</v>
      </c>
      <c r="H298" t="s">
        <v>9</v>
      </c>
      <c r="I298" s="3">
        <v>1</v>
      </c>
      <c r="J298">
        <v>0</v>
      </c>
      <c r="K298" t="s">
        <v>64</v>
      </c>
      <c r="L298" t="s">
        <v>56</v>
      </c>
      <c r="M298" t="s">
        <v>444</v>
      </c>
    </row>
    <row r="299" spans="1:13" x14ac:dyDescent="0.2">
      <c r="A299" t="s">
        <v>453</v>
      </c>
      <c r="B299" t="s">
        <v>97</v>
      </c>
      <c r="C299" t="str">
        <f t="shared" si="4"/>
        <v>30C</v>
      </c>
      <c r="D299">
        <v>30</v>
      </c>
      <c r="E299" t="s">
        <v>465</v>
      </c>
      <c r="F299" t="s">
        <v>470</v>
      </c>
      <c r="G299" t="s">
        <v>18</v>
      </c>
      <c r="H299" t="s">
        <v>9</v>
      </c>
      <c r="I299" s="3">
        <v>1</v>
      </c>
      <c r="J299">
        <v>0</v>
      </c>
      <c r="K299" t="s">
        <v>10</v>
      </c>
      <c r="L299" t="s">
        <v>60</v>
      </c>
      <c r="M299" t="s">
        <v>124</v>
      </c>
    </row>
    <row r="300" spans="1:13" x14ac:dyDescent="0.2">
      <c r="A300" t="s">
        <v>458</v>
      </c>
      <c r="B300" t="s">
        <v>74</v>
      </c>
      <c r="C300" t="str">
        <f t="shared" si="4"/>
        <v>30R</v>
      </c>
      <c r="D300">
        <v>30</v>
      </c>
      <c r="E300" t="s">
        <v>465</v>
      </c>
      <c r="F300" t="s">
        <v>470</v>
      </c>
      <c r="G300" t="s">
        <v>36</v>
      </c>
      <c r="H300" t="s">
        <v>9</v>
      </c>
      <c r="I300" s="5">
        <v>1</v>
      </c>
      <c r="J300">
        <v>0</v>
      </c>
      <c r="K300" t="s">
        <v>10</v>
      </c>
      <c r="L300" t="s">
        <v>447</v>
      </c>
    </row>
    <row r="301" spans="1:13" x14ac:dyDescent="0.2">
      <c r="A301" t="s">
        <v>458</v>
      </c>
      <c r="B301" t="s">
        <v>79</v>
      </c>
      <c r="C301" t="str">
        <f t="shared" si="4"/>
        <v>30S</v>
      </c>
      <c r="D301">
        <v>30</v>
      </c>
      <c r="E301" t="s">
        <v>465</v>
      </c>
      <c r="F301" t="s">
        <v>470</v>
      </c>
      <c r="G301" t="s">
        <v>37</v>
      </c>
      <c r="H301" t="s">
        <v>9</v>
      </c>
      <c r="I301" s="5">
        <v>1</v>
      </c>
      <c r="J301">
        <v>1</v>
      </c>
      <c r="K301" t="s">
        <v>55</v>
      </c>
      <c r="L301" t="s">
        <v>447</v>
      </c>
    </row>
    <row r="302" spans="1:13" x14ac:dyDescent="0.2">
      <c r="A302" t="s">
        <v>459</v>
      </c>
      <c r="B302" t="s">
        <v>90</v>
      </c>
      <c r="C302" t="str">
        <f t="shared" si="4"/>
        <v>30T</v>
      </c>
      <c r="D302">
        <v>30</v>
      </c>
      <c r="E302" t="s">
        <v>465</v>
      </c>
      <c r="F302" t="s">
        <v>470</v>
      </c>
      <c r="G302" t="s">
        <v>38</v>
      </c>
      <c r="H302" t="s">
        <v>9</v>
      </c>
      <c r="I302" s="5">
        <v>1</v>
      </c>
      <c r="J302">
        <v>1</v>
      </c>
      <c r="K302" t="s">
        <v>10</v>
      </c>
      <c r="L302" t="s">
        <v>60</v>
      </c>
      <c r="M302" t="s">
        <v>124</v>
      </c>
    </row>
    <row r="303" spans="1:13" x14ac:dyDescent="0.2">
      <c r="A303" t="s">
        <v>460</v>
      </c>
      <c r="B303" t="s">
        <v>90</v>
      </c>
      <c r="C303" t="str">
        <f t="shared" si="4"/>
        <v>30U</v>
      </c>
      <c r="D303">
        <v>30</v>
      </c>
      <c r="E303" t="s">
        <v>465</v>
      </c>
      <c r="F303" t="s">
        <v>470</v>
      </c>
      <c r="G303" t="s">
        <v>39</v>
      </c>
      <c r="H303" t="s">
        <v>9</v>
      </c>
      <c r="I303" s="5">
        <v>1</v>
      </c>
      <c r="J303">
        <v>4</v>
      </c>
      <c r="K303" t="s">
        <v>10</v>
      </c>
      <c r="L303" t="s">
        <v>60</v>
      </c>
      <c r="M303" t="s">
        <v>124</v>
      </c>
    </row>
    <row r="304" spans="1:13" x14ac:dyDescent="0.2">
      <c r="A304" t="s">
        <v>120</v>
      </c>
      <c r="B304" t="s">
        <v>74</v>
      </c>
      <c r="C304" t="str">
        <f t="shared" si="4"/>
        <v>5N</v>
      </c>
      <c r="D304">
        <v>5</v>
      </c>
      <c r="E304" t="s">
        <v>467</v>
      </c>
      <c r="F304" t="s">
        <v>470</v>
      </c>
      <c r="G304" t="s">
        <v>32</v>
      </c>
      <c r="H304" t="s">
        <v>9</v>
      </c>
      <c r="I304" s="5">
        <v>1</v>
      </c>
      <c r="J304">
        <v>3</v>
      </c>
      <c r="K304" t="s">
        <v>57</v>
      </c>
      <c r="L304" t="s">
        <v>61</v>
      </c>
      <c r="M304" t="s">
        <v>110</v>
      </c>
    </row>
    <row r="305" spans="1:13" x14ac:dyDescent="0.2">
      <c r="A305" t="s">
        <v>115</v>
      </c>
      <c r="B305" t="s">
        <v>87</v>
      </c>
      <c r="C305" t="str">
        <f t="shared" si="4"/>
        <v>5G</v>
      </c>
      <c r="D305">
        <v>5</v>
      </c>
      <c r="E305" t="s">
        <v>467</v>
      </c>
      <c r="F305" t="s">
        <v>470</v>
      </c>
      <c r="G305" t="s">
        <v>23</v>
      </c>
      <c r="H305" t="s">
        <v>9</v>
      </c>
      <c r="I305" s="5">
        <v>1</v>
      </c>
      <c r="J305">
        <v>7</v>
      </c>
      <c r="K305" t="s">
        <v>55</v>
      </c>
      <c r="L305" t="s">
        <v>447</v>
      </c>
    </row>
    <row r="306" spans="1:13" x14ac:dyDescent="0.2">
      <c r="A306" t="s">
        <v>152</v>
      </c>
      <c r="B306" t="s">
        <v>74</v>
      </c>
      <c r="C306" t="str">
        <f t="shared" si="4"/>
        <v>5D</v>
      </c>
      <c r="D306">
        <v>5</v>
      </c>
      <c r="E306" t="s">
        <v>467</v>
      </c>
      <c r="F306" t="s">
        <v>470</v>
      </c>
      <c r="G306" t="s">
        <v>20</v>
      </c>
      <c r="H306" t="s">
        <v>9</v>
      </c>
      <c r="I306" s="5">
        <v>2</v>
      </c>
      <c r="J306">
        <v>7</v>
      </c>
      <c r="K306" t="s">
        <v>104</v>
      </c>
      <c r="L306" t="s">
        <v>60</v>
      </c>
    </row>
    <row r="307" spans="1:13" x14ac:dyDescent="0.2">
      <c r="A307" t="s">
        <v>121</v>
      </c>
      <c r="B307" t="s">
        <v>74</v>
      </c>
      <c r="C307" t="str">
        <f t="shared" si="4"/>
        <v>5O</v>
      </c>
      <c r="D307">
        <v>5</v>
      </c>
      <c r="E307" t="s">
        <v>467</v>
      </c>
      <c r="F307" t="s">
        <v>470</v>
      </c>
      <c r="G307" t="s">
        <v>33</v>
      </c>
      <c r="H307" t="s">
        <v>9</v>
      </c>
      <c r="I307" s="5">
        <v>1</v>
      </c>
      <c r="J307">
        <v>4</v>
      </c>
      <c r="K307" t="s">
        <v>66</v>
      </c>
      <c r="L307" t="s">
        <v>60</v>
      </c>
    </row>
    <row r="308" spans="1:13" x14ac:dyDescent="0.2">
      <c r="A308" t="s">
        <v>309</v>
      </c>
      <c r="B308" t="s">
        <v>87</v>
      </c>
      <c r="C308" t="str">
        <f t="shared" si="4"/>
        <v>12F</v>
      </c>
      <c r="D308">
        <v>12</v>
      </c>
      <c r="E308" t="s">
        <v>467</v>
      </c>
      <c r="F308" t="s">
        <v>470</v>
      </c>
      <c r="G308" t="s">
        <v>21</v>
      </c>
      <c r="H308" t="s">
        <v>9</v>
      </c>
      <c r="I308" s="5">
        <v>1</v>
      </c>
      <c r="J308">
        <v>1</v>
      </c>
      <c r="K308" t="s">
        <v>10</v>
      </c>
      <c r="L308" t="s">
        <v>447</v>
      </c>
    </row>
    <row r="309" spans="1:13" x14ac:dyDescent="0.2">
      <c r="A309" t="s">
        <v>319</v>
      </c>
      <c r="B309" t="s">
        <v>87</v>
      </c>
      <c r="C309" t="str">
        <f t="shared" si="4"/>
        <v>12V</v>
      </c>
      <c r="D309">
        <v>12</v>
      </c>
      <c r="E309" t="s">
        <v>467</v>
      </c>
      <c r="F309" t="s">
        <v>470</v>
      </c>
      <c r="G309" t="s">
        <v>40</v>
      </c>
      <c r="H309" t="s">
        <v>9</v>
      </c>
      <c r="I309" s="5">
        <v>1</v>
      </c>
      <c r="J309">
        <v>8</v>
      </c>
      <c r="K309" t="s">
        <v>10</v>
      </c>
      <c r="L309" t="s">
        <v>447</v>
      </c>
      <c r="M309" t="s">
        <v>295</v>
      </c>
    </row>
    <row r="310" spans="1:13" x14ac:dyDescent="0.2">
      <c r="A310" t="s">
        <v>322</v>
      </c>
      <c r="B310" t="s">
        <v>90</v>
      </c>
      <c r="C310" t="str">
        <f t="shared" si="4"/>
        <v>12Y</v>
      </c>
      <c r="D310">
        <v>12</v>
      </c>
      <c r="E310" t="s">
        <v>467</v>
      </c>
      <c r="F310" t="s">
        <v>470</v>
      </c>
      <c r="G310" t="s">
        <v>43</v>
      </c>
      <c r="H310" t="s">
        <v>9</v>
      </c>
      <c r="I310" s="5">
        <v>2</v>
      </c>
      <c r="J310">
        <v>3</v>
      </c>
      <c r="K310" t="s">
        <v>10</v>
      </c>
      <c r="L310" t="s">
        <v>447</v>
      </c>
    </row>
    <row r="311" spans="1:13" x14ac:dyDescent="0.2">
      <c r="A311" t="s">
        <v>327</v>
      </c>
      <c r="B311" t="s">
        <v>97</v>
      </c>
      <c r="C311" t="str">
        <f t="shared" si="4"/>
        <v>12MN</v>
      </c>
      <c r="D311">
        <v>12</v>
      </c>
      <c r="E311" t="s">
        <v>467</v>
      </c>
      <c r="F311" t="s">
        <v>470</v>
      </c>
      <c r="G311" t="s">
        <v>281</v>
      </c>
      <c r="H311" t="s">
        <v>9</v>
      </c>
      <c r="I311" s="5">
        <v>3</v>
      </c>
      <c r="J311">
        <v>7</v>
      </c>
      <c r="K311" t="s">
        <v>10</v>
      </c>
      <c r="L311" t="s">
        <v>447</v>
      </c>
    </row>
    <row r="312" spans="1:13" x14ac:dyDescent="0.2">
      <c r="A312" t="s">
        <v>311</v>
      </c>
      <c r="B312" t="s">
        <v>74</v>
      </c>
      <c r="C312" t="str">
        <f t="shared" si="4"/>
        <v>12J</v>
      </c>
      <c r="D312">
        <v>12</v>
      </c>
      <c r="E312" t="s">
        <v>467</v>
      </c>
      <c r="F312" t="s">
        <v>470</v>
      </c>
      <c r="G312" t="s">
        <v>26</v>
      </c>
      <c r="H312" t="s">
        <v>9</v>
      </c>
      <c r="I312" s="5">
        <v>1</v>
      </c>
      <c r="J312">
        <v>1</v>
      </c>
      <c r="K312" t="s">
        <v>10</v>
      </c>
      <c r="L312" t="s">
        <v>447</v>
      </c>
      <c r="M312" t="s">
        <v>289</v>
      </c>
    </row>
    <row r="313" spans="1:13" x14ac:dyDescent="0.2">
      <c r="A313" t="s">
        <v>325</v>
      </c>
      <c r="B313" t="s">
        <v>74</v>
      </c>
      <c r="C313" t="str">
        <f t="shared" si="4"/>
        <v>12DD</v>
      </c>
      <c r="D313">
        <v>12</v>
      </c>
      <c r="E313" t="s">
        <v>467</v>
      </c>
      <c r="F313" t="s">
        <v>470</v>
      </c>
      <c r="G313" t="s">
        <v>276</v>
      </c>
      <c r="H313" t="s">
        <v>9</v>
      </c>
      <c r="I313" s="5">
        <v>1</v>
      </c>
      <c r="J313">
        <v>2</v>
      </c>
      <c r="K313" t="s">
        <v>10</v>
      </c>
      <c r="L313" t="s">
        <v>447</v>
      </c>
      <c r="M313" t="s">
        <v>294</v>
      </c>
    </row>
    <row r="314" spans="1:13" x14ac:dyDescent="0.2">
      <c r="A314" t="s">
        <v>325</v>
      </c>
      <c r="B314" t="s">
        <v>74</v>
      </c>
      <c r="C314" t="str">
        <f t="shared" si="4"/>
        <v>12CC</v>
      </c>
      <c r="D314">
        <v>12</v>
      </c>
      <c r="E314" t="s">
        <v>467</v>
      </c>
      <c r="F314" t="s">
        <v>470</v>
      </c>
      <c r="G314" t="s">
        <v>275</v>
      </c>
      <c r="H314" t="s">
        <v>9</v>
      </c>
      <c r="I314" s="5">
        <v>2</v>
      </c>
      <c r="J314">
        <v>7</v>
      </c>
      <c r="K314" t="s">
        <v>10</v>
      </c>
      <c r="L314" t="s">
        <v>447</v>
      </c>
      <c r="M314" t="s">
        <v>294</v>
      </c>
    </row>
    <row r="315" spans="1:13" x14ac:dyDescent="0.2">
      <c r="A315" t="s">
        <v>329</v>
      </c>
      <c r="B315" t="s">
        <v>79</v>
      </c>
      <c r="C315" t="str">
        <f t="shared" si="4"/>
        <v>12S</v>
      </c>
      <c r="D315">
        <v>12</v>
      </c>
      <c r="E315" t="s">
        <v>467</v>
      </c>
      <c r="F315" t="s">
        <v>470</v>
      </c>
      <c r="G315" t="s">
        <v>37</v>
      </c>
      <c r="H315" t="s">
        <v>9</v>
      </c>
      <c r="I315" s="5">
        <v>1</v>
      </c>
      <c r="J315">
        <v>0</v>
      </c>
      <c r="K315" t="s">
        <v>55</v>
      </c>
      <c r="L315" t="s">
        <v>447</v>
      </c>
      <c r="M315" t="s">
        <v>293</v>
      </c>
    </row>
    <row r="316" spans="1:13" x14ac:dyDescent="0.2">
      <c r="A316" t="s">
        <v>374</v>
      </c>
      <c r="B316" t="s">
        <v>79</v>
      </c>
      <c r="C316" t="str">
        <f t="shared" si="4"/>
        <v>19H</v>
      </c>
      <c r="D316">
        <v>19</v>
      </c>
      <c r="E316" t="s">
        <v>467</v>
      </c>
      <c r="F316" t="s">
        <v>470</v>
      </c>
      <c r="G316" t="s">
        <v>24</v>
      </c>
      <c r="H316" t="s">
        <v>9</v>
      </c>
      <c r="I316" s="5">
        <v>8</v>
      </c>
      <c r="J316">
        <v>29</v>
      </c>
      <c r="K316" t="s">
        <v>10</v>
      </c>
      <c r="L316" t="s">
        <v>60</v>
      </c>
    </row>
    <row r="317" spans="1:13" x14ac:dyDescent="0.2">
      <c r="A317" t="s">
        <v>380</v>
      </c>
      <c r="B317" t="s">
        <v>90</v>
      </c>
      <c r="C317" t="str">
        <f t="shared" si="4"/>
        <v>19Q</v>
      </c>
      <c r="D317">
        <v>19</v>
      </c>
      <c r="E317" t="s">
        <v>467</v>
      </c>
      <c r="F317" t="s">
        <v>470</v>
      </c>
      <c r="G317" t="s">
        <v>35</v>
      </c>
      <c r="H317" t="s">
        <v>9</v>
      </c>
      <c r="I317" s="5">
        <v>2</v>
      </c>
      <c r="J317">
        <v>8</v>
      </c>
      <c r="K317" t="s">
        <v>55</v>
      </c>
      <c r="L317" t="s">
        <v>447</v>
      </c>
    </row>
    <row r="318" spans="1:13" x14ac:dyDescent="0.2">
      <c r="A318" t="s">
        <v>382</v>
      </c>
      <c r="B318" t="s">
        <v>383</v>
      </c>
      <c r="C318" t="str">
        <f t="shared" si="4"/>
        <v>19S</v>
      </c>
      <c r="D318">
        <v>19</v>
      </c>
      <c r="E318" t="s">
        <v>467</v>
      </c>
      <c r="F318" t="s">
        <v>470</v>
      </c>
      <c r="G318" t="s">
        <v>37</v>
      </c>
      <c r="H318" t="s">
        <v>9</v>
      </c>
      <c r="I318" s="5">
        <v>1</v>
      </c>
      <c r="J318">
        <v>4</v>
      </c>
      <c r="K318" t="s">
        <v>66</v>
      </c>
      <c r="L318" t="s">
        <v>56</v>
      </c>
    </row>
    <row r="319" spans="1:13" x14ac:dyDescent="0.2">
      <c r="A319" t="s">
        <v>372</v>
      </c>
      <c r="B319" t="s">
        <v>113</v>
      </c>
      <c r="C319" t="str">
        <f t="shared" si="4"/>
        <v>19E</v>
      </c>
      <c r="D319">
        <v>19</v>
      </c>
      <c r="E319" t="s">
        <v>467</v>
      </c>
      <c r="F319" t="s">
        <v>470</v>
      </c>
      <c r="G319" t="s">
        <v>102</v>
      </c>
      <c r="H319" t="s">
        <v>9</v>
      </c>
      <c r="I319" s="5">
        <v>1</v>
      </c>
      <c r="J319">
        <v>0</v>
      </c>
      <c r="K319" t="s">
        <v>10</v>
      </c>
      <c r="L319" t="s">
        <v>56</v>
      </c>
    </row>
    <row r="320" spans="1:13" x14ac:dyDescent="0.2">
      <c r="A320" t="s">
        <v>381</v>
      </c>
      <c r="B320" t="s">
        <v>90</v>
      </c>
      <c r="C320" t="str">
        <f t="shared" si="4"/>
        <v>19R</v>
      </c>
      <c r="D320">
        <v>19</v>
      </c>
      <c r="E320" t="s">
        <v>467</v>
      </c>
      <c r="F320" t="s">
        <v>470</v>
      </c>
      <c r="G320" t="s">
        <v>36</v>
      </c>
      <c r="H320" t="s">
        <v>9</v>
      </c>
      <c r="I320" s="5">
        <v>7</v>
      </c>
      <c r="J320">
        <v>0</v>
      </c>
      <c r="K320" t="s">
        <v>55</v>
      </c>
      <c r="L320" t="s">
        <v>447</v>
      </c>
    </row>
    <row r="321" spans="1:13" x14ac:dyDescent="0.2">
      <c r="A321" t="s">
        <v>419</v>
      </c>
      <c r="B321" t="s">
        <v>74</v>
      </c>
      <c r="C321" t="str">
        <f t="shared" si="4"/>
        <v>26A</v>
      </c>
      <c r="D321">
        <v>26</v>
      </c>
      <c r="E321" t="s">
        <v>467</v>
      </c>
      <c r="F321" t="s">
        <v>470</v>
      </c>
      <c r="G321" t="s">
        <v>8</v>
      </c>
      <c r="H321" t="s">
        <v>9</v>
      </c>
      <c r="I321" s="3">
        <v>1</v>
      </c>
      <c r="J321">
        <v>0</v>
      </c>
      <c r="K321" t="s">
        <v>22</v>
      </c>
      <c r="L321" t="s">
        <v>15</v>
      </c>
      <c r="M321" t="s">
        <v>415</v>
      </c>
    </row>
    <row r="322" spans="1:13" x14ac:dyDescent="0.2">
      <c r="A322" t="s">
        <v>429</v>
      </c>
      <c r="B322" t="s">
        <v>90</v>
      </c>
      <c r="C322" t="str">
        <f t="shared" si="4"/>
        <v>27C</v>
      </c>
      <c r="D322">
        <v>27</v>
      </c>
      <c r="E322" t="s">
        <v>467</v>
      </c>
      <c r="F322" t="s">
        <v>470</v>
      </c>
      <c r="G322" t="s">
        <v>18</v>
      </c>
      <c r="H322" t="s">
        <v>9</v>
      </c>
      <c r="I322" s="3">
        <v>1</v>
      </c>
      <c r="J322">
        <v>0</v>
      </c>
      <c r="K322" t="s">
        <v>66</v>
      </c>
      <c r="L322" t="s">
        <v>447</v>
      </c>
      <c r="M322" t="s">
        <v>420</v>
      </c>
    </row>
    <row r="323" spans="1:13" x14ac:dyDescent="0.2">
      <c r="A323" t="s">
        <v>429</v>
      </c>
      <c r="B323" t="s">
        <v>74</v>
      </c>
      <c r="C323" t="str">
        <f t="shared" si="4"/>
        <v>27B</v>
      </c>
      <c r="D323">
        <v>27</v>
      </c>
      <c r="E323" t="s">
        <v>467</v>
      </c>
      <c r="F323" t="s">
        <v>470</v>
      </c>
      <c r="G323" t="s">
        <v>13</v>
      </c>
      <c r="H323" t="s">
        <v>9</v>
      </c>
      <c r="I323" s="3">
        <v>1</v>
      </c>
      <c r="J323">
        <v>0</v>
      </c>
      <c r="K323" t="s">
        <v>66</v>
      </c>
      <c r="L323" t="s">
        <v>60</v>
      </c>
    </row>
    <row r="324" spans="1:13" x14ac:dyDescent="0.2">
      <c r="A324" t="s">
        <v>430</v>
      </c>
      <c r="B324" t="s">
        <v>81</v>
      </c>
      <c r="C324" t="str">
        <f t="shared" si="4"/>
        <v>27D</v>
      </c>
      <c r="D324">
        <v>27</v>
      </c>
      <c r="E324" t="s">
        <v>467</v>
      </c>
      <c r="F324" t="s">
        <v>470</v>
      </c>
      <c r="G324" t="s">
        <v>20</v>
      </c>
      <c r="H324" t="s">
        <v>9</v>
      </c>
      <c r="I324" s="3">
        <v>1</v>
      </c>
      <c r="J324">
        <v>0</v>
      </c>
      <c r="K324" t="s">
        <v>10</v>
      </c>
      <c r="L324" t="s">
        <v>60</v>
      </c>
    </row>
    <row r="325" spans="1:13" x14ac:dyDescent="0.2">
      <c r="A325" t="s">
        <v>431</v>
      </c>
      <c r="C325" t="str">
        <f t="shared" si="4"/>
        <v>27A</v>
      </c>
      <c r="D325">
        <v>27</v>
      </c>
      <c r="E325" t="s">
        <v>467</v>
      </c>
      <c r="F325" t="s">
        <v>470</v>
      </c>
      <c r="G325" t="s">
        <v>8</v>
      </c>
      <c r="H325" t="s">
        <v>9</v>
      </c>
      <c r="I325" s="3">
        <v>2</v>
      </c>
      <c r="J325">
        <v>12</v>
      </c>
      <c r="K325" t="s">
        <v>10</v>
      </c>
      <c r="L325" t="s">
        <v>447</v>
      </c>
    </row>
    <row r="326" spans="1:13" x14ac:dyDescent="0.2">
      <c r="A326" t="s">
        <v>433</v>
      </c>
      <c r="B326" t="s">
        <v>97</v>
      </c>
      <c r="C326" t="str">
        <f t="shared" si="4"/>
        <v>27AI</v>
      </c>
      <c r="D326">
        <v>27</v>
      </c>
      <c r="E326" t="s">
        <v>467</v>
      </c>
      <c r="F326" t="s">
        <v>470</v>
      </c>
      <c r="G326" t="s">
        <v>53</v>
      </c>
      <c r="H326" t="s">
        <v>9</v>
      </c>
      <c r="I326" s="3">
        <v>1</v>
      </c>
      <c r="J326">
        <v>0</v>
      </c>
      <c r="K326" t="s">
        <v>66</v>
      </c>
      <c r="L326" t="s">
        <v>56</v>
      </c>
      <c r="M326" t="s">
        <v>333</v>
      </c>
    </row>
    <row r="327" spans="1:13" x14ac:dyDescent="0.2">
      <c r="A327" t="s">
        <v>431</v>
      </c>
      <c r="C327" t="str">
        <f t="shared" si="4"/>
        <v>28BJ</v>
      </c>
      <c r="D327">
        <v>28</v>
      </c>
      <c r="E327" t="s">
        <v>467</v>
      </c>
      <c r="F327" t="s">
        <v>470</v>
      </c>
      <c r="G327" t="s">
        <v>203</v>
      </c>
      <c r="H327" t="s">
        <v>9</v>
      </c>
      <c r="I327" s="3">
        <v>2</v>
      </c>
      <c r="J327">
        <v>12</v>
      </c>
      <c r="K327" t="s">
        <v>10</v>
      </c>
      <c r="L327" t="s">
        <v>61</v>
      </c>
    </row>
    <row r="328" spans="1:13" x14ac:dyDescent="0.2">
      <c r="A328" t="s">
        <v>431</v>
      </c>
      <c r="C328" t="str">
        <f t="shared" si="4"/>
        <v>28BL</v>
      </c>
      <c r="D328">
        <v>28</v>
      </c>
      <c r="E328" t="s">
        <v>467</v>
      </c>
      <c r="F328" t="s">
        <v>470</v>
      </c>
      <c r="G328" t="s">
        <v>205</v>
      </c>
      <c r="H328" t="s">
        <v>9</v>
      </c>
      <c r="I328" s="3">
        <v>2</v>
      </c>
      <c r="J328">
        <v>16</v>
      </c>
      <c r="K328" t="s">
        <v>10</v>
      </c>
      <c r="L328" t="s">
        <v>61</v>
      </c>
    </row>
    <row r="329" spans="1:13" x14ac:dyDescent="0.2">
      <c r="A329" t="s">
        <v>431</v>
      </c>
      <c r="C329" t="str">
        <f t="shared" si="4"/>
        <v>28BK</v>
      </c>
      <c r="D329">
        <v>28</v>
      </c>
      <c r="E329" t="s">
        <v>467</v>
      </c>
      <c r="F329" t="s">
        <v>470</v>
      </c>
      <c r="G329" t="s">
        <v>204</v>
      </c>
      <c r="H329" t="s">
        <v>9</v>
      </c>
      <c r="I329" s="3">
        <v>2</v>
      </c>
      <c r="J329">
        <v>19</v>
      </c>
      <c r="K329" t="s">
        <v>10</v>
      </c>
      <c r="L329" t="s">
        <v>61</v>
      </c>
    </row>
    <row r="330" spans="1:13" x14ac:dyDescent="0.2">
      <c r="A330" t="s">
        <v>431</v>
      </c>
      <c r="C330" t="str">
        <f t="shared" si="4"/>
        <v>28BI</v>
      </c>
      <c r="D330">
        <v>28</v>
      </c>
      <c r="E330" t="s">
        <v>467</v>
      </c>
      <c r="F330" t="s">
        <v>470</v>
      </c>
      <c r="G330" t="s">
        <v>202</v>
      </c>
      <c r="H330" t="s">
        <v>9</v>
      </c>
      <c r="I330" s="3">
        <v>2</v>
      </c>
      <c r="J330">
        <v>27</v>
      </c>
      <c r="K330" t="s">
        <v>10</v>
      </c>
      <c r="L330" t="s">
        <v>61</v>
      </c>
    </row>
    <row r="331" spans="1:13" x14ac:dyDescent="0.2">
      <c r="A331" t="s">
        <v>431</v>
      </c>
      <c r="C331" t="str">
        <f t="shared" si="4"/>
        <v>34A</v>
      </c>
      <c r="D331">
        <v>34</v>
      </c>
      <c r="E331" t="s">
        <v>467</v>
      </c>
      <c r="F331" t="s">
        <v>470</v>
      </c>
      <c r="G331" t="s">
        <v>8</v>
      </c>
      <c r="H331" t="s">
        <v>9</v>
      </c>
      <c r="I331" s="5">
        <v>2</v>
      </c>
      <c r="J331">
        <v>9</v>
      </c>
      <c r="K331" t="s">
        <v>10</v>
      </c>
      <c r="L331" t="s">
        <v>447</v>
      </c>
    </row>
    <row r="332" spans="1:13" x14ac:dyDescent="0.2">
      <c r="A332" t="s">
        <v>431</v>
      </c>
      <c r="C332" t="str">
        <f t="shared" si="4"/>
        <v>34B</v>
      </c>
      <c r="D332">
        <v>34</v>
      </c>
      <c r="E332" t="s">
        <v>467</v>
      </c>
      <c r="F332" t="s">
        <v>470</v>
      </c>
      <c r="G332" t="s">
        <v>13</v>
      </c>
      <c r="H332" t="s">
        <v>9</v>
      </c>
      <c r="I332" s="5">
        <v>2</v>
      </c>
      <c r="J332">
        <v>13</v>
      </c>
      <c r="K332" t="s">
        <v>10</v>
      </c>
      <c r="L332" t="s">
        <v>447</v>
      </c>
    </row>
    <row r="333" spans="1:13" x14ac:dyDescent="0.2">
      <c r="A333" t="s">
        <v>431</v>
      </c>
      <c r="C333" t="str">
        <f t="shared" si="4"/>
        <v>35A</v>
      </c>
      <c r="D333">
        <v>35</v>
      </c>
      <c r="E333" t="s">
        <v>467</v>
      </c>
      <c r="F333" t="s">
        <v>470</v>
      </c>
      <c r="G333" t="s">
        <v>8</v>
      </c>
      <c r="H333" t="s">
        <v>9</v>
      </c>
      <c r="I333" s="5">
        <v>1</v>
      </c>
      <c r="J333">
        <v>6</v>
      </c>
      <c r="K333" t="s">
        <v>10</v>
      </c>
      <c r="L333" t="s">
        <v>56</v>
      </c>
    </row>
    <row r="334" spans="1:13" x14ac:dyDescent="0.2">
      <c r="A334" t="s">
        <v>431</v>
      </c>
      <c r="C334" t="str">
        <f t="shared" si="4"/>
        <v>35B</v>
      </c>
      <c r="D334">
        <v>35</v>
      </c>
      <c r="E334" t="s">
        <v>467</v>
      </c>
      <c r="F334" t="s">
        <v>470</v>
      </c>
      <c r="G334" t="s">
        <v>13</v>
      </c>
      <c r="H334" t="s">
        <v>9</v>
      </c>
      <c r="I334" s="5">
        <v>2</v>
      </c>
      <c r="J334">
        <v>10</v>
      </c>
      <c r="K334" t="s">
        <v>10</v>
      </c>
      <c r="L334" t="s">
        <v>447</v>
      </c>
    </row>
    <row r="335" spans="1:13" x14ac:dyDescent="0.2">
      <c r="A335" t="s">
        <v>235</v>
      </c>
      <c r="B335" t="s">
        <v>87</v>
      </c>
      <c r="D335">
        <v>11</v>
      </c>
      <c r="E335" t="s">
        <v>466</v>
      </c>
      <c r="F335" t="s">
        <v>470</v>
      </c>
      <c r="G335" t="s">
        <v>8</v>
      </c>
      <c r="H335" t="s">
        <v>9</v>
      </c>
      <c r="I335" s="3">
        <v>4</v>
      </c>
      <c r="J335">
        <v>7</v>
      </c>
      <c r="K335" t="s">
        <v>30</v>
      </c>
      <c r="L335" t="s">
        <v>447</v>
      </c>
      <c r="M335" s="2" t="s">
        <v>227</v>
      </c>
    </row>
    <row r="336" spans="1:13" x14ac:dyDescent="0.2">
      <c r="A336" t="s">
        <v>98</v>
      </c>
      <c r="B336" t="s">
        <v>79</v>
      </c>
      <c r="D336">
        <v>4</v>
      </c>
      <c r="E336" t="s">
        <v>466</v>
      </c>
      <c r="F336" t="s">
        <v>470</v>
      </c>
      <c r="G336" t="s">
        <v>46</v>
      </c>
      <c r="H336" t="s">
        <v>9</v>
      </c>
      <c r="I336" s="3">
        <v>8</v>
      </c>
      <c r="J336">
        <v>19</v>
      </c>
      <c r="K336" t="s">
        <v>66</v>
      </c>
      <c r="L336" t="s">
        <v>61</v>
      </c>
      <c r="M336" t="s">
        <v>67</v>
      </c>
    </row>
    <row r="337" spans="1:13" x14ac:dyDescent="0.2">
      <c r="A337" t="s">
        <v>375</v>
      </c>
      <c r="B337" t="s">
        <v>79</v>
      </c>
      <c r="C337" t="str">
        <f>D337&amp;G337</f>
        <v>19I</v>
      </c>
      <c r="D337">
        <v>19</v>
      </c>
      <c r="E337" t="s">
        <v>467</v>
      </c>
      <c r="F337" t="s">
        <v>470</v>
      </c>
      <c r="G337" t="s">
        <v>25</v>
      </c>
      <c r="H337" t="s">
        <v>9</v>
      </c>
      <c r="I337" s="3">
        <v>4</v>
      </c>
      <c r="J337">
        <v>65</v>
      </c>
      <c r="K337" t="s">
        <v>10</v>
      </c>
      <c r="L337" t="s">
        <v>60</v>
      </c>
    </row>
    <row r="338" spans="1:13" s="10" customFormat="1" x14ac:dyDescent="0.2">
      <c r="A338" s="10" t="s">
        <v>235</v>
      </c>
      <c r="B338" s="10" t="s">
        <v>87</v>
      </c>
      <c r="D338" s="10">
        <v>11</v>
      </c>
      <c r="E338" s="10" t="s">
        <v>466</v>
      </c>
      <c r="F338" s="10" t="s">
        <v>470</v>
      </c>
      <c r="G338" s="10" t="s">
        <v>8</v>
      </c>
      <c r="H338" s="10" t="s">
        <v>103</v>
      </c>
      <c r="I338" s="11">
        <v>56</v>
      </c>
      <c r="J338" s="10">
        <v>7</v>
      </c>
      <c r="K338" s="10" t="s">
        <v>30</v>
      </c>
      <c r="L338" s="10" t="s">
        <v>447</v>
      </c>
      <c r="M338" s="12" t="s">
        <v>227</v>
      </c>
    </row>
    <row r="339" spans="1:13" s="10" customFormat="1" x14ac:dyDescent="0.2">
      <c r="A339" s="10" t="s">
        <v>71</v>
      </c>
      <c r="B339" s="10" t="s">
        <v>77</v>
      </c>
      <c r="D339" s="10">
        <v>4</v>
      </c>
      <c r="E339" s="10" t="s">
        <v>466</v>
      </c>
      <c r="F339" s="10" t="s">
        <v>470</v>
      </c>
      <c r="G339" s="10" t="s">
        <v>23</v>
      </c>
      <c r="H339" s="10" t="s">
        <v>103</v>
      </c>
      <c r="I339" s="13">
        <v>6</v>
      </c>
      <c r="J339" s="10">
        <v>1</v>
      </c>
      <c r="K339" s="10" t="s">
        <v>10</v>
      </c>
      <c r="L339" s="10" t="s">
        <v>447</v>
      </c>
    </row>
    <row r="340" spans="1:13" s="10" customFormat="1" x14ac:dyDescent="0.2">
      <c r="A340" s="10" t="s">
        <v>98</v>
      </c>
      <c r="B340" s="10" t="s">
        <v>79</v>
      </c>
      <c r="D340" s="10">
        <v>4</v>
      </c>
      <c r="E340" s="10" t="s">
        <v>466</v>
      </c>
      <c r="F340" s="10" t="s">
        <v>470</v>
      </c>
      <c r="G340" s="10" t="s">
        <v>46</v>
      </c>
      <c r="H340" s="10" t="s">
        <v>103</v>
      </c>
      <c r="I340" s="11">
        <v>13</v>
      </c>
      <c r="J340" s="10">
        <v>19</v>
      </c>
      <c r="K340" s="10" t="s">
        <v>66</v>
      </c>
      <c r="L340" s="10" t="s">
        <v>61</v>
      </c>
      <c r="M340" s="10" t="s">
        <v>67</v>
      </c>
    </row>
    <row r="341" spans="1:13" s="10" customFormat="1" x14ac:dyDescent="0.2">
      <c r="A341" s="10" t="s">
        <v>89</v>
      </c>
      <c r="B341" s="10" t="s">
        <v>90</v>
      </c>
      <c r="D341" s="10">
        <v>4</v>
      </c>
      <c r="E341" s="10" t="s">
        <v>466</v>
      </c>
      <c r="F341" s="10" t="s">
        <v>470</v>
      </c>
      <c r="G341" s="10" t="s">
        <v>37</v>
      </c>
      <c r="H341" s="10" t="s">
        <v>103</v>
      </c>
      <c r="I341" s="13">
        <v>16</v>
      </c>
      <c r="J341" s="10">
        <v>8</v>
      </c>
      <c r="K341" s="10" t="s">
        <v>10</v>
      </c>
      <c r="L341" s="10" t="s">
        <v>60</v>
      </c>
      <c r="M341" s="10" t="s">
        <v>151</v>
      </c>
    </row>
    <row r="342" spans="1:13" s="10" customFormat="1" x14ac:dyDescent="0.2">
      <c r="A342" s="10" t="s">
        <v>270</v>
      </c>
      <c r="B342" s="10" t="s">
        <v>161</v>
      </c>
      <c r="D342" s="10">
        <v>11</v>
      </c>
      <c r="E342" s="10" t="s">
        <v>466</v>
      </c>
      <c r="F342" s="10" t="s">
        <v>470</v>
      </c>
      <c r="G342" s="10" t="s">
        <v>198</v>
      </c>
      <c r="H342" s="10" t="s">
        <v>103</v>
      </c>
      <c r="I342" s="13">
        <v>30</v>
      </c>
      <c r="J342" s="10">
        <v>0</v>
      </c>
      <c r="K342" s="10" t="s">
        <v>10</v>
      </c>
      <c r="L342" s="10" t="s">
        <v>447</v>
      </c>
      <c r="M342" s="10" t="s">
        <v>230</v>
      </c>
    </row>
    <row r="343" spans="1:13" s="10" customFormat="1" x14ac:dyDescent="0.2">
      <c r="A343" s="10" t="s">
        <v>251</v>
      </c>
      <c r="B343" s="10" t="s">
        <v>79</v>
      </c>
      <c r="D343" s="10">
        <v>11</v>
      </c>
      <c r="E343" s="10" t="s">
        <v>466</v>
      </c>
      <c r="F343" s="10" t="s">
        <v>470</v>
      </c>
      <c r="G343" s="10" t="s">
        <v>43</v>
      </c>
      <c r="H343" s="10" t="s">
        <v>103</v>
      </c>
      <c r="I343" s="13">
        <v>53</v>
      </c>
      <c r="J343" s="10">
        <v>5</v>
      </c>
      <c r="K343" s="10" t="s">
        <v>30</v>
      </c>
      <c r="L343" s="10" t="s">
        <v>447</v>
      </c>
      <c r="M343" s="10" t="s">
        <v>213</v>
      </c>
    </row>
    <row r="344" spans="1:13" s="10" customFormat="1" x14ac:dyDescent="0.2">
      <c r="A344" s="10" t="s">
        <v>265</v>
      </c>
      <c r="B344" s="10" t="s">
        <v>185</v>
      </c>
      <c r="D344" s="10">
        <v>11</v>
      </c>
      <c r="E344" s="10" t="s">
        <v>466</v>
      </c>
      <c r="F344" s="10" t="s">
        <v>470</v>
      </c>
      <c r="G344" s="10" t="s">
        <v>131</v>
      </c>
      <c r="H344" s="10" t="s">
        <v>103</v>
      </c>
      <c r="I344" s="13">
        <v>120</v>
      </c>
      <c r="J344" s="10">
        <v>5</v>
      </c>
      <c r="K344" s="10" t="s">
        <v>10</v>
      </c>
      <c r="L344" s="10" t="s">
        <v>60</v>
      </c>
    </row>
    <row r="345" spans="1:13" s="10" customFormat="1" x14ac:dyDescent="0.2">
      <c r="A345" s="10" t="s">
        <v>247</v>
      </c>
      <c r="B345" s="10" t="s">
        <v>90</v>
      </c>
      <c r="D345" s="10">
        <v>11</v>
      </c>
      <c r="E345" s="10" t="s">
        <v>466</v>
      </c>
      <c r="F345" s="10" t="s">
        <v>470</v>
      </c>
      <c r="G345" s="10" t="s">
        <v>39</v>
      </c>
      <c r="H345" s="10" t="s">
        <v>103</v>
      </c>
      <c r="I345" s="13">
        <v>12</v>
      </c>
      <c r="J345" s="10">
        <v>2</v>
      </c>
      <c r="K345" s="10" t="s">
        <v>10</v>
      </c>
      <c r="L345" s="10" t="s">
        <v>60</v>
      </c>
    </row>
    <row r="346" spans="1:13" s="10" customFormat="1" x14ac:dyDescent="0.2">
      <c r="A346" s="10" t="s">
        <v>248</v>
      </c>
      <c r="B346" s="10" t="s">
        <v>74</v>
      </c>
      <c r="D346" s="10">
        <v>11</v>
      </c>
      <c r="E346" s="10" t="s">
        <v>466</v>
      </c>
      <c r="F346" s="10" t="s">
        <v>470</v>
      </c>
      <c r="G346" s="10" t="s">
        <v>196</v>
      </c>
      <c r="H346" s="10" t="s">
        <v>103</v>
      </c>
      <c r="I346" s="13">
        <v>33</v>
      </c>
      <c r="J346" s="10">
        <v>3</v>
      </c>
      <c r="K346" s="10" t="s">
        <v>10</v>
      </c>
      <c r="L346" s="10" t="s">
        <v>60</v>
      </c>
      <c r="M346" s="10" t="s">
        <v>229</v>
      </c>
    </row>
    <row r="347" spans="1:13" s="10" customFormat="1" x14ac:dyDescent="0.2">
      <c r="A347" s="10" t="s">
        <v>248</v>
      </c>
      <c r="B347" s="10" t="s">
        <v>249</v>
      </c>
      <c r="D347" s="10">
        <v>11</v>
      </c>
      <c r="E347" s="10" t="s">
        <v>466</v>
      </c>
      <c r="F347" s="10" t="s">
        <v>470</v>
      </c>
      <c r="G347" s="10" t="s">
        <v>40</v>
      </c>
      <c r="H347" s="10" t="s">
        <v>103</v>
      </c>
      <c r="I347" s="13">
        <v>51</v>
      </c>
      <c r="J347" s="10">
        <v>36</v>
      </c>
      <c r="K347" s="10" t="s">
        <v>10</v>
      </c>
      <c r="L347" s="10" t="s">
        <v>60</v>
      </c>
    </row>
    <row r="348" spans="1:13" s="10" customFormat="1" x14ac:dyDescent="0.2">
      <c r="A348" s="10" t="s">
        <v>240</v>
      </c>
      <c r="B348" s="10" t="s">
        <v>81</v>
      </c>
      <c r="D348" s="10">
        <v>11</v>
      </c>
      <c r="E348" s="10" t="s">
        <v>466</v>
      </c>
      <c r="F348" s="10" t="s">
        <v>470</v>
      </c>
      <c r="G348" s="10" t="s">
        <v>26</v>
      </c>
      <c r="H348" s="10" t="s">
        <v>103</v>
      </c>
      <c r="I348" s="13">
        <v>45</v>
      </c>
      <c r="J348" s="10">
        <v>7</v>
      </c>
      <c r="K348" s="10" t="s">
        <v>10</v>
      </c>
      <c r="L348" s="10" t="s">
        <v>60</v>
      </c>
    </row>
    <row r="349" spans="1:13" s="10" customFormat="1" x14ac:dyDescent="0.2">
      <c r="A349" s="10" t="s">
        <v>239</v>
      </c>
      <c r="B349" s="10" t="s">
        <v>74</v>
      </c>
      <c r="D349" s="10">
        <v>11</v>
      </c>
      <c r="E349" s="10" t="s">
        <v>466</v>
      </c>
      <c r="F349" s="10" t="s">
        <v>470</v>
      </c>
      <c r="G349" s="10" t="s">
        <v>21</v>
      </c>
      <c r="H349" s="10" t="s">
        <v>103</v>
      </c>
      <c r="I349" s="13">
        <v>37</v>
      </c>
      <c r="J349" s="10">
        <v>5</v>
      </c>
      <c r="K349" s="10" t="s">
        <v>10</v>
      </c>
      <c r="L349" s="10" t="s">
        <v>60</v>
      </c>
    </row>
    <row r="350" spans="1:13" s="10" customFormat="1" x14ac:dyDescent="0.2">
      <c r="A350" s="10" t="s">
        <v>239</v>
      </c>
      <c r="B350" s="10" t="s">
        <v>87</v>
      </c>
      <c r="D350" s="10">
        <v>11</v>
      </c>
      <c r="E350" s="10" t="s">
        <v>466</v>
      </c>
      <c r="F350" s="10" t="s">
        <v>470</v>
      </c>
      <c r="G350" s="10" t="s">
        <v>49</v>
      </c>
      <c r="H350" s="10" t="s">
        <v>103</v>
      </c>
      <c r="I350" s="13">
        <v>49</v>
      </c>
      <c r="J350" s="10">
        <v>0</v>
      </c>
      <c r="K350" s="10" t="s">
        <v>10</v>
      </c>
      <c r="L350" s="10" t="s">
        <v>61</v>
      </c>
      <c r="M350" s="10" t="s">
        <v>217</v>
      </c>
    </row>
    <row r="351" spans="1:13" s="10" customFormat="1" x14ac:dyDescent="0.2">
      <c r="A351" s="10" t="s">
        <v>239</v>
      </c>
      <c r="B351" s="10" t="s">
        <v>87</v>
      </c>
      <c r="D351" s="10">
        <v>11</v>
      </c>
      <c r="E351" s="10" t="s">
        <v>466</v>
      </c>
      <c r="F351" s="10" t="s">
        <v>470</v>
      </c>
      <c r="G351" s="10" t="s">
        <v>44</v>
      </c>
      <c r="H351" s="10" t="s">
        <v>103</v>
      </c>
      <c r="I351" s="13">
        <v>64</v>
      </c>
      <c r="J351" s="10">
        <v>5</v>
      </c>
      <c r="K351" s="10" t="s">
        <v>10</v>
      </c>
      <c r="L351" s="10" t="s">
        <v>60</v>
      </c>
      <c r="M351" s="10" t="s">
        <v>273</v>
      </c>
    </row>
    <row r="352" spans="1:13" s="10" customFormat="1" x14ac:dyDescent="0.2">
      <c r="A352" s="10" t="s">
        <v>235</v>
      </c>
      <c r="B352" s="10" t="s">
        <v>87</v>
      </c>
      <c r="D352" s="10">
        <v>11</v>
      </c>
      <c r="E352" s="10" t="s">
        <v>466</v>
      </c>
      <c r="F352" s="10" t="s">
        <v>470</v>
      </c>
      <c r="G352" s="10" t="s">
        <v>189</v>
      </c>
      <c r="H352" s="10" t="s">
        <v>103</v>
      </c>
      <c r="I352" s="13">
        <v>28</v>
      </c>
      <c r="J352" s="10">
        <v>6</v>
      </c>
      <c r="K352" s="10" t="s">
        <v>10</v>
      </c>
      <c r="L352" s="10" t="s">
        <v>60</v>
      </c>
      <c r="M352" s="10" t="s">
        <v>226</v>
      </c>
    </row>
    <row r="353" spans="1:13" s="10" customFormat="1" x14ac:dyDescent="0.2">
      <c r="A353" s="10" t="s">
        <v>271</v>
      </c>
      <c r="B353" s="10" t="s">
        <v>79</v>
      </c>
      <c r="D353" s="10">
        <v>11</v>
      </c>
      <c r="E353" s="10" t="s">
        <v>466</v>
      </c>
      <c r="F353" s="10" t="s">
        <v>470</v>
      </c>
      <c r="G353" s="10" t="s">
        <v>197</v>
      </c>
      <c r="H353" s="10" t="s">
        <v>103</v>
      </c>
      <c r="I353" s="13">
        <v>89</v>
      </c>
      <c r="J353" s="10">
        <v>4</v>
      </c>
      <c r="K353" s="10" t="s">
        <v>10</v>
      </c>
      <c r="L353" s="10" t="s">
        <v>61</v>
      </c>
    </row>
    <row r="354" spans="1:13" s="10" customFormat="1" x14ac:dyDescent="0.2">
      <c r="A354" s="10" t="s">
        <v>158</v>
      </c>
      <c r="B354" s="10" t="s">
        <v>87</v>
      </c>
      <c r="D354" s="10">
        <v>11</v>
      </c>
      <c r="E354" s="10" t="s">
        <v>466</v>
      </c>
      <c r="F354" s="10" t="s">
        <v>470</v>
      </c>
      <c r="G354" s="10" t="s">
        <v>50</v>
      </c>
      <c r="H354" s="10" t="s">
        <v>103</v>
      </c>
      <c r="I354" s="13">
        <v>47</v>
      </c>
      <c r="J354" s="10">
        <v>0</v>
      </c>
      <c r="K354" s="10" t="s">
        <v>10</v>
      </c>
      <c r="L354" s="10" t="s">
        <v>15</v>
      </c>
      <c r="M354" s="10" t="s">
        <v>218</v>
      </c>
    </row>
    <row r="355" spans="1:13" s="10" customFormat="1" x14ac:dyDescent="0.2">
      <c r="A355" s="10" t="s">
        <v>254</v>
      </c>
      <c r="B355" s="10" t="s">
        <v>74</v>
      </c>
      <c r="D355" s="10">
        <v>11</v>
      </c>
      <c r="E355" s="10" t="s">
        <v>466</v>
      </c>
      <c r="F355" s="10" t="s">
        <v>470</v>
      </c>
      <c r="G355" s="10" t="s">
        <v>201</v>
      </c>
      <c r="H355" s="10" t="s">
        <v>103</v>
      </c>
      <c r="I355" s="13">
        <v>56</v>
      </c>
      <c r="J355" s="10">
        <v>9</v>
      </c>
      <c r="K355" s="10" t="s">
        <v>10</v>
      </c>
      <c r="L355" s="10" t="s">
        <v>60</v>
      </c>
      <c r="M355" s="10" t="s">
        <v>232</v>
      </c>
    </row>
    <row r="356" spans="1:13" s="10" customFormat="1" x14ac:dyDescent="0.2">
      <c r="A356" s="10" t="s">
        <v>238</v>
      </c>
      <c r="B356" s="10" t="s">
        <v>87</v>
      </c>
      <c r="D356" s="10">
        <v>11</v>
      </c>
      <c r="E356" s="10" t="s">
        <v>466</v>
      </c>
      <c r="F356" s="10" t="s">
        <v>470</v>
      </c>
      <c r="G356" s="10" t="s">
        <v>102</v>
      </c>
      <c r="H356" s="10" t="s">
        <v>103</v>
      </c>
      <c r="I356" s="13">
        <v>18</v>
      </c>
      <c r="J356" s="10">
        <v>2</v>
      </c>
      <c r="K356" s="10" t="s">
        <v>10</v>
      </c>
      <c r="L356" s="10" t="s">
        <v>60</v>
      </c>
      <c r="M356" s="10" t="s">
        <v>206</v>
      </c>
    </row>
    <row r="357" spans="1:13" s="10" customFormat="1" x14ac:dyDescent="0.2">
      <c r="A357" s="10" t="s">
        <v>238</v>
      </c>
      <c r="B357" s="10" t="s">
        <v>79</v>
      </c>
      <c r="D357" s="10">
        <v>11</v>
      </c>
      <c r="E357" s="10" t="s">
        <v>466</v>
      </c>
      <c r="F357" s="10" t="s">
        <v>470</v>
      </c>
      <c r="G357" s="10" t="s">
        <v>200</v>
      </c>
      <c r="H357" s="10" t="s">
        <v>103</v>
      </c>
      <c r="I357" s="13">
        <v>72</v>
      </c>
      <c r="J357" s="10">
        <v>5</v>
      </c>
      <c r="K357" s="10" t="s">
        <v>10</v>
      </c>
      <c r="L357" s="10" t="s">
        <v>60</v>
      </c>
      <c r="M357" s="10" t="s">
        <v>231</v>
      </c>
    </row>
    <row r="358" spans="1:13" s="10" customFormat="1" x14ac:dyDescent="0.2">
      <c r="A358" s="10" t="s">
        <v>251</v>
      </c>
      <c r="B358" s="10" t="s">
        <v>87</v>
      </c>
      <c r="D358" s="10">
        <v>18</v>
      </c>
      <c r="E358" s="10" t="s">
        <v>466</v>
      </c>
      <c r="F358" s="10" t="s">
        <v>470</v>
      </c>
      <c r="G358" s="10" t="s">
        <v>31</v>
      </c>
      <c r="H358" s="10" t="s">
        <v>103</v>
      </c>
      <c r="I358" s="13">
        <v>32</v>
      </c>
      <c r="J358" s="10">
        <v>0</v>
      </c>
      <c r="K358" s="10" t="s">
        <v>10</v>
      </c>
      <c r="L358" s="10" t="s">
        <v>447</v>
      </c>
      <c r="M358" s="10" t="s">
        <v>353</v>
      </c>
    </row>
    <row r="359" spans="1:13" s="10" customFormat="1" x14ac:dyDescent="0.2">
      <c r="A359" s="10" t="s">
        <v>359</v>
      </c>
      <c r="B359" s="10" t="s">
        <v>97</v>
      </c>
      <c r="D359" s="10">
        <v>18</v>
      </c>
      <c r="E359" s="10" t="s">
        <v>466</v>
      </c>
      <c r="F359" s="10" t="s">
        <v>470</v>
      </c>
      <c r="G359" s="10" t="s">
        <v>24</v>
      </c>
      <c r="H359" s="10" t="s">
        <v>103</v>
      </c>
      <c r="I359" s="13">
        <v>30</v>
      </c>
      <c r="J359" s="10">
        <v>18</v>
      </c>
      <c r="K359" s="10" t="s">
        <v>10</v>
      </c>
      <c r="L359" s="10" t="s">
        <v>447</v>
      </c>
      <c r="M359" s="10" t="s">
        <v>352</v>
      </c>
    </row>
    <row r="360" spans="1:13" s="10" customFormat="1" x14ac:dyDescent="0.2">
      <c r="A360" s="10" t="s">
        <v>359</v>
      </c>
      <c r="B360" s="10" t="s">
        <v>90</v>
      </c>
      <c r="D360" s="10">
        <v>18</v>
      </c>
      <c r="E360" s="10" t="s">
        <v>466</v>
      </c>
      <c r="F360" s="10" t="s">
        <v>470</v>
      </c>
      <c r="G360" s="10" t="s">
        <v>27</v>
      </c>
      <c r="H360" s="10" t="s">
        <v>103</v>
      </c>
      <c r="I360" s="13">
        <v>36</v>
      </c>
      <c r="J360" s="10">
        <v>0</v>
      </c>
      <c r="K360" s="10" t="s">
        <v>10</v>
      </c>
      <c r="L360" s="10" t="s">
        <v>60</v>
      </c>
      <c r="M360" s="10" t="s">
        <v>366</v>
      </c>
    </row>
    <row r="361" spans="1:13" s="10" customFormat="1" x14ac:dyDescent="0.2">
      <c r="A361" s="10" t="s">
        <v>359</v>
      </c>
      <c r="B361" s="10" t="s">
        <v>90</v>
      </c>
      <c r="D361" s="10">
        <v>18</v>
      </c>
      <c r="E361" s="10" t="s">
        <v>466</v>
      </c>
      <c r="F361" s="10" t="s">
        <v>470</v>
      </c>
      <c r="G361" s="10" t="s">
        <v>26</v>
      </c>
      <c r="H361" s="10" t="s">
        <v>103</v>
      </c>
      <c r="I361" s="13">
        <v>37</v>
      </c>
      <c r="J361" s="10">
        <v>0</v>
      </c>
      <c r="K361" s="10" t="s">
        <v>10</v>
      </c>
      <c r="L361" s="10" t="s">
        <v>60</v>
      </c>
      <c r="M361" s="10" t="s">
        <v>366</v>
      </c>
    </row>
    <row r="362" spans="1:13" s="10" customFormat="1" x14ac:dyDescent="0.2">
      <c r="A362" s="10" t="s">
        <v>154</v>
      </c>
      <c r="B362" s="10" t="s">
        <v>90</v>
      </c>
      <c r="D362" s="10">
        <v>10</v>
      </c>
      <c r="E362" s="10" t="s">
        <v>465</v>
      </c>
      <c r="F362" s="10" t="s">
        <v>470</v>
      </c>
      <c r="G362" s="10" t="s">
        <v>25</v>
      </c>
      <c r="H362" s="10" t="s">
        <v>103</v>
      </c>
      <c r="I362" s="13">
        <v>81</v>
      </c>
      <c r="J362" s="10">
        <v>4</v>
      </c>
      <c r="K362" s="10" t="s">
        <v>10</v>
      </c>
      <c r="L362" s="12" t="s">
        <v>447</v>
      </c>
      <c r="M362" s="12" t="s">
        <v>139</v>
      </c>
    </row>
    <row r="363" spans="1:13" s="10" customFormat="1" x14ac:dyDescent="0.2">
      <c r="A363" s="10" t="s">
        <v>154</v>
      </c>
      <c r="B363" s="10" t="s">
        <v>90</v>
      </c>
      <c r="D363" s="10">
        <v>10</v>
      </c>
      <c r="E363" s="10" t="s">
        <v>465</v>
      </c>
      <c r="F363" s="10" t="s">
        <v>470</v>
      </c>
      <c r="G363" s="10" t="s">
        <v>20</v>
      </c>
      <c r="H363" s="10" t="s">
        <v>103</v>
      </c>
      <c r="I363" s="13">
        <v>90</v>
      </c>
      <c r="J363" s="10">
        <v>6</v>
      </c>
      <c r="K363" s="10" t="s">
        <v>10</v>
      </c>
      <c r="L363" s="12" t="s">
        <v>15</v>
      </c>
      <c r="M363" s="12" t="s">
        <v>139</v>
      </c>
    </row>
    <row r="364" spans="1:13" s="10" customFormat="1" x14ac:dyDescent="0.2">
      <c r="A364" s="10" t="s">
        <v>158</v>
      </c>
      <c r="B364" s="10" t="s">
        <v>79</v>
      </c>
      <c r="D364" s="10">
        <v>10</v>
      </c>
      <c r="E364" s="10" t="s">
        <v>465</v>
      </c>
      <c r="F364" s="10" t="s">
        <v>470</v>
      </c>
      <c r="G364" s="10" t="s">
        <v>23</v>
      </c>
      <c r="H364" s="10" t="s">
        <v>103</v>
      </c>
      <c r="I364" s="13">
        <v>85</v>
      </c>
      <c r="J364" s="10">
        <v>0</v>
      </c>
      <c r="K364" s="10" t="s">
        <v>10</v>
      </c>
      <c r="L364" s="12" t="s">
        <v>60</v>
      </c>
      <c r="M364" s="12" t="s">
        <v>139</v>
      </c>
    </row>
    <row r="365" spans="1:13" s="10" customFormat="1" x14ac:dyDescent="0.2">
      <c r="A365" s="10" t="s">
        <v>345</v>
      </c>
      <c r="B365" s="10" t="s">
        <v>79</v>
      </c>
      <c r="D365" s="10">
        <v>17</v>
      </c>
      <c r="E365" s="10" t="s">
        <v>465</v>
      </c>
      <c r="F365" s="10" t="s">
        <v>470</v>
      </c>
      <c r="G365" s="10" t="s">
        <v>13</v>
      </c>
      <c r="H365" s="10" t="s">
        <v>103</v>
      </c>
      <c r="I365" s="13">
        <v>56</v>
      </c>
      <c r="J365" s="10">
        <v>6</v>
      </c>
      <c r="K365" s="10" t="s">
        <v>10</v>
      </c>
      <c r="L365" s="10" t="s">
        <v>60</v>
      </c>
    </row>
    <row r="366" spans="1:13" s="10" customFormat="1" x14ac:dyDescent="0.2">
      <c r="A366" s="10" t="s">
        <v>349</v>
      </c>
      <c r="B366" s="10" t="s">
        <v>87</v>
      </c>
      <c r="D366" s="10">
        <v>17</v>
      </c>
      <c r="E366" s="10" t="s">
        <v>465</v>
      </c>
      <c r="F366" s="10" t="s">
        <v>470</v>
      </c>
      <c r="G366" s="10" t="s">
        <v>27</v>
      </c>
      <c r="H366" s="10" t="s">
        <v>103</v>
      </c>
      <c r="I366" s="13">
        <v>17</v>
      </c>
      <c r="J366" s="10">
        <v>2</v>
      </c>
      <c r="K366" s="10" t="s">
        <v>22</v>
      </c>
      <c r="L366" s="10" t="s">
        <v>61</v>
      </c>
      <c r="M366" s="10" t="s">
        <v>344</v>
      </c>
    </row>
    <row r="367" spans="1:13" s="10" customFormat="1" x14ac:dyDescent="0.2">
      <c r="A367" s="10" t="s">
        <v>457</v>
      </c>
      <c r="B367" s="10" t="s">
        <v>90</v>
      </c>
      <c r="C367" s="10" t="str">
        <f t="shared" ref="C367:C385" si="5">D367&amp;G367</f>
        <v>30P</v>
      </c>
      <c r="D367" s="10">
        <v>30</v>
      </c>
      <c r="E367" s="10" t="s">
        <v>465</v>
      </c>
      <c r="F367" s="10" t="s">
        <v>470</v>
      </c>
      <c r="G367" s="10" t="s">
        <v>34</v>
      </c>
      <c r="H367" s="10" t="s">
        <v>103</v>
      </c>
      <c r="I367" s="13">
        <v>6</v>
      </c>
      <c r="J367" s="10">
        <v>4</v>
      </c>
      <c r="K367" s="10" t="s">
        <v>10</v>
      </c>
      <c r="L367" s="10" t="s">
        <v>61</v>
      </c>
    </row>
    <row r="368" spans="1:13" s="10" customFormat="1" x14ac:dyDescent="0.2">
      <c r="A368" s="10" t="s">
        <v>119</v>
      </c>
      <c r="B368" s="10" t="s">
        <v>90</v>
      </c>
      <c r="C368" s="10" t="str">
        <f t="shared" si="5"/>
        <v>5M</v>
      </c>
      <c r="D368" s="10">
        <v>5</v>
      </c>
      <c r="E368" s="10" t="s">
        <v>467</v>
      </c>
      <c r="F368" s="10" t="s">
        <v>470</v>
      </c>
      <c r="G368" s="10" t="s">
        <v>31</v>
      </c>
      <c r="H368" s="10" t="s">
        <v>103</v>
      </c>
      <c r="I368" s="13">
        <v>72</v>
      </c>
      <c r="J368" s="10">
        <v>10</v>
      </c>
      <c r="K368" s="10" t="s">
        <v>10</v>
      </c>
      <c r="L368" s="10" t="s">
        <v>447</v>
      </c>
    </row>
    <row r="369" spans="1:13" s="10" customFormat="1" x14ac:dyDescent="0.2">
      <c r="A369" s="10" t="s">
        <v>112</v>
      </c>
      <c r="B369" s="10" t="s">
        <v>113</v>
      </c>
      <c r="C369" s="10" t="str">
        <f t="shared" si="5"/>
        <v>5B</v>
      </c>
      <c r="D369" s="10">
        <v>5</v>
      </c>
      <c r="E369" s="10" t="s">
        <v>467</v>
      </c>
      <c r="F369" s="10" t="s">
        <v>470</v>
      </c>
      <c r="G369" s="10" t="s">
        <v>13</v>
      </c>
      <c r="H369" s="10" t="s">
        <v>103</v>
      </c>
      <c r="I369" s="13">
        <v>7</v>
      </c>
      <c r="J369" s="10">
        <v>1</v>
      </c>
      <c r="K369" s="10" t="s">
        <v>10</v>
      </c>
      <c r="L369" s="10" t="s">
        <v>56</v>
      </c>
    </row>
    <row r="370" spans="1:13" s="10" customFormat="1" x14ac:dyDescent="0.2">
      <c r="A370" s="10" t="s">
        <v>317</v>
      </c>
      <c r="B370" s="10" t="s">
        <v>87</v>
      </c>
      <c r="C370" s="10" t="str">
        <f t="shared" si="5"/>
        <v>12T</v>
      </c>
      <c r="D370" s="10">
        <v>12</v>
      </c>
      <c r="E370" s="10" t="s">
        <v>467</v>
      </c>
      <c r="F370" s="10" t="s">
        <v>470</v>
      </c>
      <c r="G370" s="10" t="s">
        <v>38</v>
      </c>
      <c r="H370" s="10" t="s">
        <v>103</v>
      </c>
      <c r="I370" s="13">
        <v>13</v>
      </c>
      <c r="J370" s="10">
        <v>4</v>
      </c>
      <c r="K370" s="10" t="s">
        <v>10</v>
      </c>
      <c r="L370" s="10" t="s">
        <v>447</v>
      </c>
      <c r="M370" s="10" t="s">
        <v>294</v>
      </c>
    </row>
    <row r="371" spans="1:13" s="10" customFormat="1" x14ac:dyDescent="0.2">
      <c r="A371" s="10" t="s">
        <v>312</v>
      </c>
      <c r="B371" s="10" t="s">
        <v>79</v>
      </c>
      <c r="C371" s="10" t="str">
        <f t="shared" si="5"/>
        <v>12M</v>
      </c>
      <c r="D371" s="10">
        <v>12</v>
      </c>
      <c r="E371" s="10" t="s">
        <v>467</v>
      </c>
      <c r="F371" s="10" t="s">
        <v>470</v>
      </c>
      <c r="G371" s="10" t="s">
        <v>31</v>
      </c>
      <c r="H371" s="10" t="s">
        <v>103</v>
      </c>
      <c r="I371" s="13">
        <v>19</v>
      </c>
      <c r="J371" s="10">
        <v>18</v>
      </c>
      <c r="K371" s="10" t="s">
        <v>10</v>
      </c>
      <c r="L371" s="10" t="s">
        <v>60</v>
      </c>
      <c r="M371" s="10" t="s">
        <v>291</v>
      </c>
    </row>
    <row r="372" spans="1:13" s="10" customFormat="1" x14ac:dyDescent="0.2">
      <c r="A372" s="10" t="s">
        <v>312</v>
      </c>
      <c r="B372" s="10" t="s">
        <v>97</v>
      </c>
      <c r="C372" s="10" t="str">
        <f t="shared" si="5"/>
        <v>12K</v>
      </c>
      <c r="D372" s="10">
        <v>12</v>
      </c>
      <c r="E372" s="10" t="s">
        <v>467</v>
      </c>
      <c r="F372" s="10" t="s">
        <v>470</v>
      </c>
      <c r="G372" s="10" t="s">
        <v>27</v>
      </c>
      <c r="H372" s="10" t="s">
        <v>103</v>
      </c>
      <c r="I372" s="13">
        <v>36</v>
      </c>
      <c r="J372" s="10">
        <v>12</v>
      </c>
      <c r="K372" s="10" t="s">
        <v>10</v>
      </c>
      <c r="L372" s="10" t="s">
        <v>60</v>
      </c>
    </row>
    <row r="373" spans="1:13" s="10" customFormat="1" x14ac:dyDescent="0.2">
      <c r="A373" s="10" t="s">
        <v>313</v>
      </c>
      <c r="B373" s="10" t="s">
        <v>79</v>
      </c>
      <c r="C373" s="10" t="str">
        <f t="shared" si="5"/>
        <v>12N</v>
      </c>
      <c r="D373" s="10">
        <v>12</v>
      </c>
      <c r="E373" s="10" t="s">
        <v>467</v>
      </c>
      <c r="F373" s="10" t="s">
        <v>470</v>
      </c>
      <c r="G373" s="10" t="s">
        <v>32</v>
      </c>
      <c r="H373" s="10" t="s">
        <v>103</v>
      </c>
      <c r="I373" s="13">
        <v>12</v>
      </c>
      <c r="J373" s="10">
        <v>6</v>
      </c>
      <c r="K373" s="10" t="s">
        <v>66</v>
      </c>
      <c r="L373" s="10" t="s">
        <v>447</v>
      </c>
    </row>
    <row r="374" spans="1:13" s="14" customFormat="1" x14ac:dyDescent="0.2">
      <c r="A374" s="14" t="s">
        <v>328</v>
      </c>
      <c r="B374" s="14" t="s">
        <v>87</v>
      </c>
      <c r="C374" s="14" t="str">
        <f t="shared" si="5"/>
        <v>12MQ</v>
      </c>
      <c r="D374" s="14">
        <v>12</v>
      </c>
      <c r="E374" s="14" t="s">
        <v>467</v>
      </c>
      <c r="F374" s="14" t="s">
        <v>470</v>
      </c>
      <c r="G374" s="14" t="s">
        <v>284</v>
      </c>
      <c r="H374" s="14" t="s">
        <v>103</v>
      </c>
      <c r="I374" s="16">
        <v>95</v>
      </c>
      <c r="J374" s="14">
        <v>3</v>
      </c>
      <c r="K374" s="14" t="s">
        <v>10</v>
      </c>
      <c r="L374" s="14" t="s">
        <v>60</v>
      </c>
      <c r="M374" s="14" t="s">
        <v>302</v>
      </c>
    </row>
    <row r="375" spans="1:13" s="10" customFormat="1" x14ac:dyDescent="0.2">
      <c r="A375" s="10" t="s">
        <v>119</v>
      </c>
      <c r="B375" s="10" t="s">
        <v>87</v>
      </c>
      <c r="C375" s="10" t="str">
        <f t="shared" si="5"/>
        <v>12MS</v>
      </c>
      <c r="D375" s="10">
        <v>12</v>
      </c>
      <c r="E375" s="10" t="s">
        <v>467</v>
      </c>
      <c r="F375" s="10" t="s">
        <v>470</v>
      </c>
      <c r="G375" s="10" t="s">
        <v>286</v>
      </c>
      <c r="H375" s="10" t="s">
        <v>103</v>
      </c>
      <c r="I375" s="13">
        <v>109</v>
      </c>
      <c r="J375" s="10">
        <v>19</v>
      </c>
      <c r="K375" s="10" t="s">
        <v>10</v>
      </c>
      <c r="L375" s="10" t="s">
        <v>15</v>
      </c>
      <c r="M375" s="10" t="s">
        <v>305</v>
      </c>
    </row>
    <row r="376" spans="1:13" s="10" customFormat="1" x14ac:dyDescent="0.2">
      <c r="A376" s="10" t="s">
        <v>323</v>
      </c>
      <c r="B376" s="10" t="s">
        <v>74</v>
      </c>
      <c r="C376" s="10" t="str">
        <f t="shared" si="5"/>
        <v>12BB</v>
      </c>
      <c r="D376" s="10">
        <v>12</v>
      </c>
      <c r="E376" s="10" t="s">
        <v>467</v>
      </c>
      <c r="F376" s="10" t="s">
        <v>470</v>
      </c>
      <c r="G376" s="10" t="s">
        <v>195</v>
      </c>
      <c r="H376" s="10" t="s">
        <v>103</v>
      </c>
      <c r="I376" s="13">
        <v>14</v>
      </c>
      <c r="J376" s="10">
        <v>4</v>
      </c>
      <c r="K376" s="10" t="s">
        <v>10</v>
      </c>
      <c r="L376" s="10" t="s">
        <v>447</v>
      </c>
      <c r="M376" s="10" t="s">
        <v>298</v>
      </c>
    </row>
    <row r="377" spans="1:13" s="10" customFormat="1" x14ac:dyDescent="0.2">
      <c r="A377" s="10" t="s">
        <v>323</v>
      </c>
      <c r="B377" s="10" t="s">
        <v>249</v>
      </c>
      <c r="C377" s="10" t="str">
        <f t="shared" si="5"/>
        <v>12Z</v>
      </c>
      <c r="D377" s="10">
        <v>12</v>
      </c>
      <c r="E377" s="10" t="s">
        <v>467</v>
      </c>
      <c r="F377" s="10" t="s">
        <v>470</v>
      </c>
      <c r="G377" s="10" t="s">
        <v>44</v>
      </c>
      <c r="H377" s="10" t="s">
        <v>103</v>
      </c>
      <c r="I377" s="13">
        <v>39</v>
      </c>
      <c r="J377" s="10">
        <v>3</v>
      </c>
      <c r="K377" s="10" t="s">
        <v>10</v>
      </c>
      <c r="L377" s="10" t="s">
        <v>447</v>
      </c>
    </row>
    <row r="378" spans="1:13" s="14" customFormat="1" x14ac:dyDescent="0.2">
      <c r="A378" s="14" t="s">
        <v>378</v>
      </c>
      <c r="B378" s="14" t="s">
        <v>90</v>
      </c>
      <c r="C378" s="14" t="str">
        <f t="shared" si="5"/>
        <v>19M</v>
      </c>
      <c r="D378" s="14">
        <v>19</v>
      </c>
      <c r="E378" s="14" t="s">
        <v>467</v>
      </c>
      <c r="F378" s="14" t="s">
        <v>470</v>
      </c>
      <c r="G378" s="14" t="s">
        <v>31</v>
      </c>
      <c r="H378" s="14" t="s">
        <v>103</v>
      </c>
      <c r="I378" s="16">
        <v>38</v>
      </c>
      <c r="J378" s="14">
        <v>29</v>
      </c>
      <c r="K378" s="14" t="s">
        <v>66</v>
      </c>
      <c r="L378" s="14" t="s">
        <v>447</v>
      </c>
      <c r="M378" s="14" t="s">
        <v>369</v>
      </c>
    </row>
    <row r="379" spans="1:13" s="10" customFormat="1" x14ac:dyDescent="0.2">
      <c r="A379" s="10" t="s">
        <v>376</v>
      </c>
      <c r="B379" s="10" t="s">
        <v>90</v>
      </c>
      <c r="C379" s="10" t="str">
        <f t="shared" si="5"/>
        <v>19J</v>
      </c>
      <c r="D379" s="10">
        <v>19</v>
      </c>
      <c r="E379" s="10" t="s">
        <v>467</v>
      </c>
      <c r="F379" s="10" t="s">
        <v>470</v>
      </c>
      <c r="G379" s="10" t="s">
        <v>26</v>
      </c>
      <c r="H379" s="10" t="s">
        <v>103</v>
      </c>
      <c r="I379" s="13">
        <v>29</v>
      </c>
      <c r="J379" s="10">
        <v>53</v>
      </c>
      <c r="K379" s="10" t="s">
        <v>66</v>
      </c>
      <c r="L379" s="10" t="s">
        <v>447</v>
      </c>
      <c r="M379" s="10" t="s">
        <v>367</v>
      </c>
    </row>
    <row r="380" spans="1:13" s="10" customFormat="1" x14ac:dyDescent="0.2">
      <c r="A380" s="10" t="s">
        <v>376</v>
      </c>
      <c r="B380" s="10" t="s">
        <v>185</v>
      </c>
      <c r="C380" s="10" t="str">
        <f t="shared" si="5"/>
        <v>19K</v>
      </c>
      <c r="D380" s="10">
        <v>19</v>
      </c>
      <c r="E380" s="10" t="s">
        <v>467</v>
      </c>
      <c r="F380" s="10" t="s">
        <v>470</v>
      </c>
      <c r="G380" s="10" t="s">
        <v>27</v>
      </c>
      <c r="H380" s="10" t="s">
        <v>103</v>
      </c>
      <c r="I380" s="13">
        <v>86</v>
      </c>
      <c r="J380" s="10">
        <v>26</v>
      </c>
      <c r="K380" s="10" t="s">
        <v>66</v>
      </c>
      <c r="L380" s="10" t="s">
        <v>60</v>
      </c>
    </row>
    <row r="381" spans="1:13" s="10" customFormat="1" x14ac:dyDescent="0.2">
      <c r="A381" s="10" t="s">
        <v>379</v>
      </c>
      <c r="B381" s="10" t="s">
        <v>90</v>
      </c>
      <c r="C381" s="10" t="str">
        <f t="shared" si="5"/>
        <v>19N</v>
      </c>
      <c r="D381" s="10">
        <v>19</v>
      </c>
      <c r="E381" s="10" t="s">
        <v>467</v>
      </c>
      <c r="F381" s="10" t="s">
        <v>470</v>
      </c>
      <c r="G381" s="10" t="s">
        <v>32</v>
      </c>
      <c r="H381" s="10" t="s">
        <v>103</v>
      </c>
      <c r="I381" s="13">
        <v>40</v>
      </c>
      <c r="J381" s="10">
        <v>14</v>
      </c>
      <c r="K381" s="10" t="s">
        <v>10</v>
      </c>
      <c r="L381" s="10" t="s">
        <v>60</v>
      </c>
      <c r="M381" s="10" t="s">
        <v>450</v>
      </c>
    </row>
    <row r="382" spans="1:13" s="10" customFormat="1" x14ac:dyDescent="0.2">
      <c r="A382" s="10" t="s">
        <v>377</v>
      </c>
      <c r="B382" s="10" t="s">
        <v>87</v>
      </c>
      <c r="C382" s="10" t="str">
        <f t="shared" si="5"/>
        <v>19L</v>
      </c>
      <c r="D382" s="10">
        <v>19</v>
      </c>
      <c r="E382" s="10" t="s">
        <v>467</v>
      </c>
      <c r="F382" s="10" t="s">
        <v>470</v>
      </c>
      <c r="G382" s="10" t="s">
        <v>29</v>
      </c>
      <c r="H382" s="10" t="s">
        <v>103</v>
      </c>
      <c r="I382" s="13">
        <v>33</v>
      </c>
      <c r="J382" s="10">
        <v>25</v>
      </c>
      <c r="K382" s="10" t="s">
        <v>10</v>
      </c>
      <c r="L382" s="10" t="s">
        <v>60</v>
      </c>
      <c r="M382" s="10" t="s">
        <v>368</v>
      </c>
    </row>
    <row r="383" spans="1:13" s="10" customFormat="1" x14ac:dyDescent="0.2">
      <c r="A383" s="10" t="s">
        <v>418</v>
      </c>
      <c r="B383" s="10" t="s">
        <v>79</v>
      </c>
      <c r="C383" s="10" t="str">
        <f t="shared" si="5"/>
        <v>26B</v>
      </c>
      <c r="D383" s="10">
        <v>26</v>
      </c>
      <c r="E383" s="10" t="s">
        <v>467</v>
      </c>
      <c r="F383" s="10" t="s">
        <v>470</v>
      </c>
      <c r="G383" s="10" t="s">
        <v>13</v>
      </c>
      <c r="H383" s="10" t="s">
        <v>103</v>
      </c>
      <c r="I383" s="11">
        <v>42</v>
      </c>
      <c r="J383" s="10">
        <v>2</v>
      </c>
      <c r="K383" s="10" t="s">
        <v>10</v>
      </c>
      <c r="L383" s="10" t="s">
        <v>60</v>
      </c>
    </row>
    <row r="384" spans="1:13" s="10" customFormat="1" x14ac:dyDescent="0.2">
      <c r="A384" s="10" t="s">
        <v>417</v>
      </c>
      <c r="B384" s="10" t="s">
        <v>90</v>
      </c>
      <c r="C384" s="10" t="str">
        <f t="shared" si="5"/>
        <v>26C</v>
      </c>
      <c r="D384" s="10">
        <v>26</v>
      </c>
      <c r="E384" s="10" t="s">
        <v>467</v>
      </c>
      <c r="F384" s="10" t="s">
        <v>470</v>
      </c>
      <c r="G384" s="10" t="s">
        <v>18</v>
      </c>
      <c r="H384" s="10" t="s">
        <v>103</v>
      </c>
      <c r="I384" s="11">
        <v>168</v>
      </c>
      <c r="J384" s="10">
        <v>11</v>
      </c>
      <c r="K384" s="10" t="s">
        <v>10</v>
      </c>
      <c r="L384" s="10" t="s">
        <v>60</v>
      </c>
      <c r="M384" s="10" t="s">
        <v>416</v>
      </c>
    </row>
    <row r="385" spans="1:13" s="10" customFormat="1" x14ac:dyDescent="0.2">
      <c r="A385" s="10" t="s">
        <v>375</v>
      </c>
      <c r="B385" s="10" t="s">
        <v>79</v>
      </c>
      <c r="C385" s="10" t="str">
        <f t="shared" si="5"/>
        <v>19I</v>
      </c>
      <c r="D385" s="10">
        <v>19</v>
      </c>
      <c r="E385" s="10" t="s">
        <v>467</v>
      </c>
      <c r="F385" s="10" t="s">
        <v>470</v>
      </c>
      <c r="G385" s="10" t="s">
        <v>25</v>
      </c>
      <c r="H385" s="10" t="s">
        <v>103</v>
      </c>
      <c r="I385" s="11">
        <v>8</v>
      </c>
      <c r="J385" s="10">
        <v>65</v>
      </c>
      <c r="K385" s="10" t="s">
        <v>10</v>
      </c>
      <c r="L385" s="10" t="s">
        <v>60</v>
      </c>
    </row>
    <row r="386" spans="1:13" s="10" customFormat="1" x14ac:dyDescent="0.2">
      <c r="A386" s="10" t="s">
        <v>251</v>
      </c>
      <c r="B386" s="10" t="s">
        <v>74</v>
      </c>
      <c r="D386" s="10">
        <v>18</v>
      </c>
      <c r="E386" s="10" t="s">
        <v>466</v>
      </c>
      <c r="F386" s="10" t="s">
        <v>470</v>
      </c>
      <c r="G386" s="10" t="s">
        <v>32</v>
      </c>
      <c r="H386" s="10" t="s">
        <v>303</v>
      </c>
      <c r="I386" s="13">
        <v>43</v>
      </c>
      <c r="J386" s="10">
        <v>1</v>
      </c>
      <c r="K386" s="10" t="s">
        <v>10</v>
      </c>
      <c r="L386" s="10" t="s">
        <v>447</v>
      </c>
      <c r="M386" s="10" t="s">
        <v>354</v>
      </c>
    </row>
    <row r="387" spans="1:13" s="10" customFormat="1" x14ac:dyDescent="0.2">
      <c r="A387" s="10" t="s">
        <v>328</v>
      </c>
      <c r="B387" s="10" t="s">
        <v>87</v>
      </c>
      <c r="C387" s="10" t="str">
        <f>D387&amp;G387</f>
        <v>12MR</v>
      </c>
      <c r="D387" s="10">
        <v>12</v>
      </c>
      <c r="E387" s="10" t="s">
        <v>467</v>
      </c>
      <c r="F387" s="10" t="s">
        <v>470</v>
      </c>
      <c r="G387" s="10" t="s">
        <v>285</v>
      </c>
      <c r="H387" s="10" t="s">
        <v>303</v>
      </c>
      <c r="I387" s="13">
        <v>118</v>
      </c>
      <c r="J387" s="10">
        <v>0</v>
      </c>
      <c r="K387" s="10" t="s">
        <v>10</v>
      </c>
      <c r="L387" s="10" t="s">
        <v>60</v>
      </c>
      <c r="M387" s="10" t="s">
        <v>304</v>
      </c>
    </row>
    <row r="388" spans="1:13" x14ac:dyDescent="0.2">
      <c r="A388" t="s">
        <v>411</v>
      </c>
      <c r="B388" t="s">
        <v>87</v>
      </c>
      <c r="D388">
        <v>25</v>
      </c>
      <c r="E388" t="s">
        <v>466</v>
      </c>
      <c r="F388" t="s">
        <v>470</v>
      </c>
      <c r="G388" t="s">
        <v>21</v>
      </c>
      <c r="H388" t="s">
        <v>106</v>
      </c>
      <c r="I388" s="3" t="s">
        <v>107</v>
      </c>
      <c r="J388">
        <v>2</v>
      </c>
      <c r="K388" t="s">
        <v>55</v>
      </c>
      <c r="L388" t="s">
        <v>61</v>
      </c>
    </row>
    <row r="389" spans="1:13" x14ac:dyDescent="0.2">
      <c r="A389" t="s">
        <v>398</v>
      </c>
      <c r="B389" t="s">
        <v>185</v>
      </c>
      <c r="D389">
        <v>23</v>
      </c>
      <c r="E389" t="s">
        <v>465</v>
      </c>
      <c r="F389" t="s">
        <v>470</v>
      </c>
      <c r="G389" t="s">
        <v>21</v>
      </c>
      <c r="H389" t="s">
        <v>106</v>
      </c>
      <c r="I389" s="3" t="s">
        <v>107</v>
      </c>
      <c r="J389">
        <v>0</v>
      </c>
      <c r="K389" t="s">
        <v>66</v>
      </c>
      <c r="L389" t="s">
        <v>56</v>
      </c>
      <c r="M389" t="s">
        <v>351</v>
      </c>
    </row>
    <row r="390" spans="1:13" x14ac:dyDescent="0.2">
      <c r="A390" t="s">
        <v>406</v>
      </c>
      <c r="B390" t="s">
        <v>79</v>
      </c>
      <c r="D390">
        <v>23</v>
      </c>
      <c r="E390" t="s">
        <v>465</v>
      </c>
      <c r="F390" t="s">
        <v>470</v>
      </c>
      <c r="G390" t="s">
        <v>36</v>
      </c>
      <c r="H390" t="s">
        <v>106</v>
      </c>
      <c r="I390" s="3" t="s">
        <v>137</v>
      </c>
      <c r="J390">
        <v>0</v>
      </c>
      <c r="K390" t="s">
        <v>66</v>
      </c>
      <c r="L390" t="s">
        <v>60</v>
      </c>
    </row>
    <row r="391" spans="1:13" x14ac:dyDescent="0.2">
      <c r="A391" t="s">
        <v>406</v>
      </c>
      <c r="B391" t="s">
        <v>79</v>
      </c>
      <c r="D391">
        <v>23</v>
      </c>
      <c r="E391" t="s">
        <v>465</v>
      </c>
      <c r="F391" t="s">
        <v>470</v>
      </c>
      <c r="G391" t="s">
        <v>35</v>
      </c>
      <c r="H391" t="s">
        <v>106</v>
      </c>
      <c r="I391" s="3" t="s">
        <v>137</v>
      </c>
      <c r="J391">
        <v>2</v>
      </c>
      <c r="K391" t="s">
        <v>66</v>
      </c>
      <c r="L391" t="s">
        <v>60</v>
      </c>
    </row>
    <row r="392" spans="1:13" x14ac:dyDescent="0.2">
      <c r="A392" t="s">
        <v>397</v>
      </c>
      <c r="B392" t="s">
        <v>90</v>
      </c>
      <c r="D392">
        <v>23</v>
      </c>
      <c r="E392" t="s">
        <v>465</v>
      </c>
      <c r="F392" t="s">
        <v>470</v>
      </c>
      <c r="G392" t="s">
        <v>20</v>
      </c>
      <c r="H392" t="s">
        <v>106</v>
      </c>
      <c r="I392" s="3" t="s">
        <v>391</v>
      </c>
      <c r="J392">
        <v>2</v>
      </c>
      <c r="K392" t="s">
        <v>10</v>
      </c>
      <c r="L392" t="s">
        <v>447</v>
      </c>
      <c r="M392" t="s">
        <v>392</v>
      </c>
    </row>
    <row r="393" spans="1:13" x14ac:dyDescent="0.2">
      <c r="A393" t="s">
        <v>397</v>
      </c>
      <c r="B393" t="s">
        <v>90</v>
      </c>
      <c r="D393">
        <v>23</v>
      </c>
      <c r="E393" t="s">
        <v>465</v>
      </c>
      <c r="F393" t="s">
        <v>470</v>
      </c>
      <c r="G393" t="s">
        <v>102</v>
      </c>
      <c r="H393" t="s">
        <v>106</v>
      </c>
      <c r="I393" s="3" t="s">
        <v>391</v>
      </c>
      <c r="J393">
        <v>2</v>
      </c>
      <c r="K393" t="s">
        <v>10</v>
      </c>
      <c r="L393" t="s">
        <v>447</v>
      </c>
      <c r="M393" t="s">
        <v>139</v>
      </c>
    </row>
    <row r="394" spans="1:13" x14ac:dyDescent="0.2">
      <c r="A394" t="s">
        <v>396</v>
      </c>
      <c r="B394" t="s">
        <v>87</v>
      </c>
      <c r="D394">
        <v>23</v>
      </c>
      <c r="E394" t="s">
        <v>465</v>
      </c>
      <c r="F394" t="s">
        <v>470</v>
      </c>
      <c r="G394" t="s">
        <v>13</v>
      </c>
      <c r="H394" t="s">
        <v>106</v>
      </c>
      <c r="I394" s="3" t="s">
        <v>137</v>
      </c>
      <c r="J394">
        <v>5</v>
      </c>
      <c r="K394" t="s">
        <v>66</v>
      </c>
      <c r="L394" t="s">
        <v>56</v>
      </c>
      <c r="M394" t="s">
        <v>351</v>
      </c>
    </row>
    <row r="395" spans="1:13" x14ac:dyDescent="0.2">
      <c r="A395" t="s">
        <v>396</v>
      </c>
      <c r="B395" t="s">
        <v>387</v>
      </c>
      <c r="D395">
        <v>23</v>
      </c>
      <c r="E395" t="s">
        <v>465</v>
      </c>
      <c r="F395" t="s">
        <v>470</v>
      </c>
      <c r="G395" t="s">
        <v>18</v>
      </c>
      <c r="H395" t="s">
        <v>106</v>
      </c>
      <c r="I395" s="3" t="s">
        <v>137</v>
      </c>
      <c r="J395">
        <v>5</v>
      </c>
      <c r="K395" t="s">
        <v>66</v>
      </c>
      <c r="L395" t="s">
        <v>56</v>
      </c>
      <c r="M395" t="s">
        <v>351</v>
      </c>
    </row>
    <row r="396" spans="1:13" x14ac:dyDescent="0.2">
      <c r="A396" t="s">
        <v>404</v>
      </c>
      <c r="B396" t="s">
        <v>81</v>
      </c>
      <c r="D396">
        <v>23</v>
      </c>
      <c r="E396" t="s">
        <v>465</v>
      </c>
      <c r="F396" t="s">
        <v>470</v>
      </c>
      <c r="G396" t="s">
        <v>32</v>
      </c>
      <c r="H396" t="s">
        <v>106</v>
      </c>
      <c r="I396" s="3" t="s">
        <v>393</v>
      </c>
      <c r="J396">
        <v>0</v>
      </c>
      <c r="K396" t="s">
        <v>57</v>
      </c>
      <c r="L396" t="s">
        <v>60</v>
      </c>
      <c r="M396" t="s">
        <v>394</v>
      </c>
    </row>
    <row r="397" spans="1:13" x14ac:dyDescent="0.2">
      <c r="A397" t="s">
        <v>404</v>
      </c>
      <c r="B397" t="s">
        <v>185</v>
      </c>
      <c r="D397">
        <v>23</v>
      </c>
      <c r="E397" t="s">
        <v>465</v>
      </c>
      <c r="F397" t="s">
        <v>470</v>
      </c>
      <c r="G397" t="s">
        <v>31</v>
      </c>
      <c r="H397" t="s">
        <v>106</v>
      </c>
      <c r="I397" s="3" t="s">
        <v>393</v>
      </c>
      <c r="J397">
        <v>2</v>
      </c>
      <c r="K397" t="s">
        <v>57</v>
      </c>
      <c r="L397" t="s">
        <v>60</v>
      </c>
      <c r="M397" t="s">
        <v>394</v>
      </c>
    </row>
    <row r="398" spans="1:13" x14ac:dyDescent="0.2">
      <c r="A398" t="s">
        <v>400</v>
      </c>
      <c r="B398" t="s">
        <v>401</v>
      </c>
      <c r="D398">
        <v>23</v>
      </c>
      <c r="E398" t="s">
        <v>465</v>
      </c>
      <c r="F398" t="s">
        <v>470</v>
      </c>
      <c r="G398" t="s">
        <v>23</v>
      </c>
      <c r="H398" t="s">
        <v>106</v>
      </c>
      <c r="I398" s="3" t="s">
        <v>107</v>
      </c>
      <c r="J398">
        <v>1</v>
      </c>
      <c r="K398" t="s">
        <v>57</v>
      </c>
      <c r="L398" t="s">
        <v>60</v>
      </c>
      <c r="M398" t="s">
        <v>394</v>
      </c>
    </row>
    <row r="399" spans="1:13" x14ac:dyDescent="0.2">
      <c r="A399" t="s">
        <v>402</v>
      </c>
      <c r="B399" t="s">
        <v>81</v>
      </c>
      <c r="D399">
        <v>23</v>
      </c>
      <c r="E399" t="s">
        <v>465</v>
      </c>
      <c r="F399" t="s">
        <v>470</v>
      </c>
      <c r="G399" t="s">
        <v>26</v>
      </c>
      <c r="H399" t="s">
        <v>106</v>
      </c>
      <c r="I399" s="3" t="s">
        <v>137</v>
      </c>
      <c r="J399">
        <v>0</v>
      </c>
      <c r="K399" t="s">
        <v>66</v>
      </c>
      <c r="L399" t="s">
        <v>60</v>
      </c>
    </row>
    <row r="400" spans="1:13" x14ac:dyDescent="0.2">
      <c r="A400" t="s">
        <v>403</v>
      </c>
      <c r="B400" t="s">
        <v>90</v>
      </c>
      <c r="D400">
        <v>23</v>
      </c>
      <c r="E400" t="s">
        <v>465</v>
      </c>
      <c r="F400" t="s">
        <v>470</v>
      </c>
      <c r="G400" t="s">
        <v>27</v>
      </c>
      <c r="H400" t="s">
        <v>106</v>
      </c>
      <c r="I400" s="3" t="s">
        <v>107</v>
      </c>
      <c r="J400">
        <v>0</v>
      </c>
      <c r="K400" t="s">
        <v>57</v>
      </c>
      <c r="L400" t="s">
        <v>61</v>
      </c>
    </row>
    <row r="401" spans="1:13" x14ac:dyDescent="0.2">
      <c r="A401" t="s">
        <v>399</v>
      </c>
      <c r="B401" t="s">
        <v>97</v>
      </c>
      <c r="D401">
        <v>23</v>
      </c>
      <c r="E401" t="s">
        <v>465</v>
      </c>
      <c r="F401" t="s">
        <v>470</v>
      </c>
      <c r="G401" t="s">
        <v>24</v>
      </c>
      <c r="H401" t="s">
        <v>106</v>
      </c>
      <c r="I401" s="3" t="s">
        <v>107</v>
      </c>
      <c r="J401">
        <v>4</v>
      </c>
      <c r="K401" t="s">
        <v>22</v>
      </c>
      <c r="L401" t="s">
        <v>56</v>
      </c>
    </row>
    <row r="402" spans="1:13" x14ac:dyDescent="0.2">
      <c r="A402" t="s">
        <v>399</v>
      </c>
      <c r="B402" t="s">
        <v>81</v>
      </c>
      <c r="D402">
        <v>23</v>
      </c>
      <c r="E402" t="s">
        <v>465</v>
      </c>
      <c r="F402" t="s">
        <v>470</v>
      </c>
      <c r="G402" t="s">
        <v>25</v>
      </c>
      <c r="H402" t="s">
        <v>106</v>
      </c>
      <c r="I402" s="3" t="s">
        <v>393</v>
      </c>
      <c r="J402">
        <v>0</v>
      </c>
      <c r="K402" t="s">
        <v>66</v>
      </c>
      <c r="L402" t="s">
        <v>60</v>
      </c>
    </row>
    <row r="403" spans="1:13" x14ac:dyDescent="0.2">
      <c r="A403" t="s">
        <v>456</v>
      </c>
      <c r="B403" t="s">
        <v>97</v>
      </c>
      <c r="C403" t="str">
        <f t="shared" ref="C403:C409" si="6">D403&amp;G403</f>
        <v>30M</v>
      </c>
      <c r="D403">
        <v>30</v>
      </c>
      <c r="E403" t="s">
        <v>465</v>
      </c>
      <c r="F403" t="s">
        <v>470</v>
      </c>
      <c r="G403" t="s">
        <v>31</v>
      </c>
      <c r="H403" t="s">
        <v>106</v>
      </c>
      <c r="I403" s="3" t="s">
        <v>107</v>
      </c>
      <c r="J403">
        <v>0</v>
      </c>
      <c r="K403" t="s">
        <v>66</v>
      </c>
      <c r="L403" t="s">
        <v>56</v>
      </c>
    </row>
    <row r="404" spans="1:13" x14ac:dyDescent="0.2">
      <c r="A404" t="s">
        <v>456</v>
      </c>
      <c r="B404" t="s">
        <v>249</v>
      </c>
      <c r="C404" t="str">
        <f t="shared" si="6"/>
        <v>30O</v>
      </c>
      <c r="D404">
        <v>30</v>
      </c>
      <c r="E404" t="s">
        <v>465</v>
      </c>
      <c r="F404" t="s">
        <v>470</v>
      </c>
      <c r="G404" t="s">
        <v>33</v>
      </c>
      <c r="H404" t="s">
        <v>106</v>
      </c>
      <c r="I404" s="3" t="s">
        <v>107</v>
      </c>
      <c r="J404">
        <v>0</v>
      </c>
      <c r="K404" t="s">
        <v>66</v>
      </c>
      <c r="L404" t="s">
        <v>56</v>
      </c>
    </row>
    <row r="405" spans="1:13" x14ac:dyDescent="0.2">
      <c r="A405" t="s">
        <v>456</v>
      </c>
      <c r="B405" t="s">
        <v>74</v>
      </c>
      <c r="C405" t="str">
        <f t="shared" si="6"/>
        <v>30N</v>
      </c>
      <c r="D405">
        <v>30</v>
      </c>
      <c r="E405" t="s">
        <v>465</v>
      </c>
      <c r="F405" t="s">
        <v>470</v>
      </c>
      <c r="G405" t="s">
        <v>32</v>
      </c>
      <c r="H405" t="s">
        <v>106</v>
      </c>
      <c r="I405" s="3" t="s">
        <v>107</v>
      </c>
      <c r="J405">
        <v>3</v>
      </c>
      <c r="K405" t="s">
        <v>10</v>
      </c>
      <c r="L405" t="s">
        <v>60</v>
      </c>
      <c r="M405" t="s">
        <v>124</v>
      </c>
    </row>
    <row r="406" spans="1:13" x14ac:dyDescent="0.2">
      <c r="A406" t="s">
        <v>116</v>
      </c>
      <c r="B406" t="s">
        <v>79</v>
      </c>
      <c r="C406" t="str">
        <f t="shared" si="6"/>
        <v>5I</v>
      </c>
      <c r="D406">
        <v>5</v>
      </c>
      <c r="E406" t="s">
        <v>467</v>
      </c>
      <c r="F406" t="s">
        <v>470</v>
      </c>
      <c r="G406" t="s">
        <v>25</v>
      </c>
      <c r="H406" t="s">
        <v>106</v>
      </c>
      <c r="I406" s="3" t="s">
        <v>107</v>
      </c>
      <c r="J406">
        <v>1</v>
      </c>
      <c r="K406" t="s">
        <v>10</v>
      </c>
      <c r="L406" t="s">
        <v>15</v>
      </c>
    </row>
    <row r="407" spans="1:13" x14ac:dyDescent="0.2">
      <c r="A407" t="s">
        <v>308</v>
      </c>
      <c r="B407" t="s">
        <v>97</v>
      </c>
      <c r="C407" t="str">
        <f t="shared" si="6"/>
        <v>12G</v>
      </c>
      <c r="D407">
        <v>12</v>
      </c>
      <c r="E407" t="s">
        <v>467</v>
      </c>
      <c r="F407" t="s">
        <v>470</v>
      </c>
      <c r="G407" t="s">
        <v>23</v>
      </c>
      <c r="H407" t="s">
        <v>106</v>
      </c>
      <c r="I407" s="3" t="s">
        <v>107</v>
      </c>
      <c r="J407">
        <v>3</v>
      </c>
      <c r="K407" t="s">
        <v>10</v>
      </c>
      <c r="L407" t="s">
        <v>447</v>
      </c>
    </row>
    <row r="408" spans="1:13" x14ac:dyDescent="0.2">
      <c r="A408" t="s">
        <v>321</v>
      </c>
      <c r="B408" t="s">
        <v>79</v>
      </c>
      <c r="C408" t="str">
        <f t="shared" si="6"/>
        <v>12EE</v>
      </c>
      <c r="D408">
        <v>12</v>
      </c>
      <c r="E408" t="s">
        <v>467</v>
      </c>
      <c r="F408" t="s">
        <v>470</v>
      </c>
      <c r="G408" t="s">
        <v>277</v>
      </c>
      <c r="H408" t="s">
        <v>106</v>
      </c>
      <c r="I408" s="3" t="s">
        <v>137</v>
      </c>
      <c r="J408">
        <v>1</v>
      </c>
      <c r="K408" t="s">
        <v>10</v>
      </c>
      <c r="L408" t="s">
        <v>447</v>
      </c>
    </row>
    <row r="409" spans="1:13" x14ac:dyDescent="0.2">
      <c r="A409" t="s">
        <v>321</v>
      </c>
      <c r="B409" t="s">
        <v>97</v>
      </c>
      <c r="C409" t="str">
        <f t="shared" si="6"/>
        <v>12X</v>
      </c>
      <c r="D409">
        <v>12</v>
      </c>
      <c r="E409" t="s">
        <v>467</v>
      </c>
      <c r="F409" t="s">
        <v>470</v>
      </c>
      <c r="G409" t="s">
        <v>42</v>
      </c>
      <c r="H409" t="s">
        <v>106</v>
      </c>
      <c r="I409" s="3" t="s">
        <v>296</v>
      </c>
      <c r="J409">
        <v>12</v>
      </c>
      <c r="K409" t="s">
        <v>10</v>
      </c>
      <c r="L409" t="s">
        <v>447</v>
      </c>
      <c r="M409" t="s">
        <v>297</v>
      </c>
    </row>
    <row r="410" spans="1:13" x14ac:dyDescent="0.2">
      <c r="A410" t="s">
        <v>395</v>
      </c>
      <c r="B410" t="s">
        <v>74</v>
      </c>
      <c r="D410">
        <v>23</v>
      </c>
      <c r="E410" t="s">
        <v>465</v>
      </c>
      <c r="F410" t="s">
        <v>470</v>
      </c>
      <c r="G410" t="s">
        <v>8</v>
      </c>
      <c r="I410" s="5">
        <v>5</v>
      </c>
      <c r="J410">
        <v>0</v>
      </c>
      <c r="K410" t="s">
        <v>10</v>
      </c>
      <c r="L410" t="s">
        <v>61</v>
      </c>
      <c r="M410" t="s">
        <v>390</v>
      </c>
    </row>
    <row r="411" spans="1:13" s="17" customFormat="1" x14ac:dyDescent="0.2">
      <c r="I411" s="18">
        <f>SUM(I2:I409)</f>
        <v>5361</v>
      </c>
      <c r="J411" s="17">
        <f>SUM(J2:J409)</f>
        <v>2235</v>
      </c>
    </row>
    <row r="412" spans="1:13" x14ac:dyDescent="0.2">
      <c r="I412" s="5">
        <f>I411/50000</f>
        <v>0.10722</v>
      </c>
    </row>
    <row r="413" spans="1:13" x14ac:dyDescent="0.2">
      <c r="I413" s="5">
        <f>50000/I411</f>
        <v>9.3266181682521925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1"/>
  <sheetViews>
    <sheetView workbookViewId="0">
      <pane ySplit="1" topLeftCell="A7" activePane="bottomLeft" state="frozen"/>
      <selection pane="bottomLeft" activeCell="I230" sqref="I39:I230"/>
    </sheetView>
  </sheetViews>
  <sheetFormatPr defaultRowHeight="12.75" x14ac:dyDescent="0.2"/>
  <cols>
    <col min="1" max="1" width="35.5703125" customWidth="1"/>
    <col min="2" max="3" width="17" customWidth="1"/>
    <col min="7" max="7" width="11.5703125" customWidth="1"/>
    <col min="8" max="8" width="15.42578125" customWidth="1"/>
    <col min="9" max="9" width="9.140625" style="5" customWidth="1"/>
    <col min="10" max="10" width="14.5703125" customWidth="1"/>
    <col min="11" max="11" width="11.85546875" customWidth="1"/>
    <col min="12" max="12" width="10.5703125" customWidth="1"/>
    <col min="13" max="13" width="53" customWidth="1"/>
  </cols>
  <sheetData>
    <row r="1" spans="1:13" s="1" customFormat="1" x14ac:dyDescent="0.2">
      <c r="A1" s="1" t="s">
        <v>0</v>
      </c>
      <c r="B1" s="1" t="s">
        <v>72</v>
      </c>
      <c r="C1" s="1" t="s">
        <v>468</v>
      </c>
      <c r="D1" s="1" t="s">
        <v>1</v>
      </c>
      <c r="E1" s="1" t="s">
        <v>464</v>
      </c>
      <c r="F1" s="1" t="s">
        <v>469</v>
      </c>
      <c r="G1" s="1" t="s">
        <v>2</v>
      </c>
      <c r="H1" s="1" t="s">
        <v>3</v>
      </c>
      <c r="I1" s="4" t="s">
        <v>58</v>
      </c>
      <c r="J1" s="1" t="s">
        <v>462</v>
      </c>
      <c r="K1" s="1" t="s">
        <v>4</v>
      </c>
      <c r="L1" s="1" t="s">
        <v>5</v>
      </c>
      <c r="M1" s="1" t="s">
        <v>6</v>
      </c>
    </row>
    <row r="2" spans="1:13" s="6" customFormat="1" x14ac:dyDescent="0.2">
      <c r="A2" s="6" t="s">
        <v>272</v>
      </c>
      <c r="B2" s="6" t="s">
        <v>185</v>
      </c>
      <c r="D2" s="6">
        <v>11</v>
      </c>
      <c r="E2" s="6" t="s">
        <v>466</v>
      </c>
      <c r="F2" s="6" t="s">
        <v>471</v>
      </c>
      <c r="G2" s="6" t="s">
        <v>204</v>
      </c>
      <c r="H2" s="6" t="s">
        <v>14</v>
      </c>
      <c r="I2" s="7">
        <v>2</v>
      </c>
      <c r="J2" s="6">
        <v>0</v>
      </c>
      <c r="K2" s="6" t="s">
        <v>10</v>
      </c>
      <c r="L2" s="6" t="s">
        <v>15</v>
      </c>
      <c r="M2" s="6" t="s">
        <v>234</v>
      </c>
    </row>
    <row r="3" spans="1:13" s="6" customFormat="1" x14ac:dyDescent="0.2">
      <c r="A3" s="6" t="s">
        <v>272</v>
      </c>
      <c r="B3" s="6" t="s">
        <v>74</v>
      </c>
      <c r="D3" s="6">
        <v>11</v>
      </c>
      <c r="E3" s="6" t="s">
        <v>466</v>
      </c>
      <c r="F3" s="6" t="s">
        <v>471</v>
      </c>
      <c r="G3" s="6" t="s">
        <v>34</v>
      </c>
      <c r="H3" s="6" t="s">
        <v>14</v>
      </c>
      <c r="I3" s="7">
        <v>4</v>
      </c>
      <c r="J3" s="6">
        <v>3</v>
      </c>
      <c r="K3" s="6" t="s">
        <v>10</v>
      </c>
      <c r="L3" s="6" t="s">
        <v>447</v>
      </c>
    </row>
    <row r="4" spans="1:13" s="6" customFormat="1" x14ac:dyDescent="0.2">
      <c r="A4" s="6" t="s">
        <v>255</v>
      </c>
      <c r="B4" s="6" t="s">
        <v>183</v>
      </c>
      <c r="D4" s="6">
        <v>11</v>
      </c>
      <c r="E4" s="6" t="s">
        <v>466</v>
      </c>
      <c r="F4" s="6" t="s">
        <v>471</v>
      </c>
      <c r="G4" s="6" t="s">
        <v>203</v>
      </c>
      <c r="H4" s="6" t="s">
        <v>14</v>
      </c>
      <c r="I4" s="7">
        <v>2</v>
      </c>
      <c r="J4" s="6">
        <v>2</v>
      </c>
      <c r="K4" s="6" t="s">
        <v>10</v>
      </c>
      <c r="L4" s="6" t="s">
        <v>15</v>
      </c>
    </row>
    <row r="5" spans="1:13" s="6" customFormat="1" x14ac:dyDescent="0.2">
      <c r="A5" s="6" t="s">
        <v>182</v>
      </c>
      <c r="B5" s="6" t="s">
        <v>85</v>
      </c>
      <c r="D5" s="6">
        <v>10</v>
      </c>
      <c r="E5" s="6" t="s">
        <v>465</v>
      </c>
      <c r="F5" s="6" t="s">
        <v>471</v>
      </c>
      <c r="G5" s="6" t="s">
        <v>129</v>
      </c>
      <c r="H5" s="6" t="s">
        <v>14</v>
      </c>
      <c r="I5" s="7">
        <v>2</v>
      </c>
      <c r="J5" s="6">
        <v>0</v>
      </c>
      <c r="K5" s="6" t="s">
        <v>10</v>
      </c>
      <c r="L5" s="8" t="s">
        <v>15</v>
      </c>
      <c r="M5" s="8" t="s">
        <v>146</v>
      </c>
    </row>
    <row r="6" spans="1:13" s="6" customFormat="1" x14ac:dyDescent="0.2">
      <c r="A6" s="6" t="s">
        <v>182</v>
      </c>
      <c r="B6" s="6" t="s">
        <v>179</v>
      </c>
      <c r="D6" s="6">
        <v>10</v>
      </c>
      <c r="E6" s="6" t="s">
        <v>465</v>
      </c>
      <c r="F6" s="6" t="s">
        <v>471</v>
      </c>
      <c r="G6" s="6" t="s">
        <v>132</v>
      </c>
      <c r="H6" s="6" t="s">
        <v>14</v>
      </c>
      <c r="I6" s="7">
        <v>3</v>
      </c>
      <c r="J6" s="6">
        <v>1</v>
      </c>
      <c r="K6" s="6" t="s">
        <v>10</v>
      </c>
      <c r="L6" s="8" t="s">
        <v>60</v>
      </c>
    </row>
    <row r="7" spans="1:13" s="6" customFormat="1" x14ac:dyDescent="0.2">
      <c r="A7" s="6" t="s">
        <v>182</v>
      </c>
      <c r="B7" s="6" t="s">
        <v>183</v>
      </c>
      <c r="D7" s="6">
        <v>10</v>
      </c>
      <c r="E7" s="6" t="s">
        <v>465</v>
      </c>
      <c r="F7" s="6" t="s">
        <v>471</v>
      </c>
      <c r="G7" s="6" t="s">
        <v>130</v>
      </c>
      <c r="H7" s="6" t="s">
        <v>14</v>
      </c>
      <c r="I7" s="7">
        <v>7</v>
      </c>
      <c r="J7" s="6">
        <v>1</v>
      </c>
      <c r="K7" s="6" t="s">
        <v>10</v>
      </c>
      <c r="L7" s="8" t="s">
        <v>60</v>
      </c>
      <c r="M7" s="8" t="s">
        <v>147</v>
      </c>
    </row>
    <row r="8" spans="1:13" s="6" customFormat="1" x14ac:dyDescent="0.2">
      <c r="A8" s="6" t="s">
        <v>182</v>
      </c>
      <c r="B8" s="6" t="s">
        <v>178</v>
      </c>
      <c r="D8" s="6">
        <v>10</v>
      </c>
      <c r="E8" s="6" t="s">
        <v>465</v>
      </c>
      <c r="F8" s="6" t="s">
        <v>471</v>
      </c>
      <c r="G8" s="6" t="s">
        <v>131</v>
      </c>
      <c r="H8" s="6" t="s">
        <v>14</v>
      </c>
      <c r="I8" s="7">
        <v>8</v>
      </c>
      <c r="J8" s="6">
        <v>2</v>
      </c>
      <c r="K8" s="6" t="s">
        <v>10</v>
      </c>
      <c r="L8" s="8" t="s">
        <v>60</v>
      </c>
    </row>
    <row r="9" spans="1:13" s="6" customFormat="1" x14ac:dyDescent="0.2">
      <c r="A9" s="6" t="s">
        <v>177</v>
      </c>
      <c r="B9" s="6" t="s">
        <v>179</v>
      </c>
      <c r="D9" s="6">
        <v>10</v>
      </c>
      <c r="E9" s="6" t="s">
        <v>465</v>
      </c>
      <c r="F9" s="6" t="s">
        <v>471</v>
      </c>
      <c r="G9" s="6" t="s">
        <v>52</v>
      </c>
      <c r="H9" s="6" t="s">
        <v>14</v>
      </c>
      <c r="I9" s="7">
        <v>2</v>
      </c>
      <c r="J9" s="6">
        <v>2</v>
      </c>
      <c r="K9" s="6" t="s">
        <v>10</v>
      </c>
      <c r="L9" s="8" t="s">
        <v>15</v>
      </c>
    </row>
    <row r="10" spans="1:13" s="6" customFormat="1" x14ac:dyDescent="0.2">
      <c r="A10" s="6" t="s">
        <v>177</v>
      </c>
      <c r="B10" s="6" t="s">
        <v>178</v>
      </c>
      <c r="D10" s="6">
        <v>10</v>
      </c>
      <c r="E10" s="6" t="s">
        <v>465</v>
      </c>
      <c r="F10" s="6" t="s">
        <v>471</v>
      </c>
      <c r="G10" s="6" t="s">
        <v>51</v>
      </c>
      <c r="H10" s="6" t="s">
        <v>14</v>
      </c>
      <c r="I10" s="7">
        <v>7</v>
      </c>
      <c r="J10" s="6">
        <v>4</v>
      </c>
      <c r="K10" s="6" t="s">
        <v>10</v>
      </c>
      <c r="L10" s="8" t="s">
        <v>15</v>
      </c>
    </row>
    <row r="11" spans="1:13" s="6" customFormat="1" x14ac:dyDescent="0.2">
      <c r="A11" s="6" t="s">
        <v>159</v>
      </c>
      <c r="B11" s="6" t="s">
        <v>84</v>
      </c>
      <c r="D11" s="6">
        <v>10</v>
      </c>
      <c r="E11" s="6" t="s">
        <v>465</v>
      </c>
      <c r="F11" s="6" t="s">
        <v>471</v>
      </c>
      <c r="G11" s="6" t="s">
        <v>26</v>
      </c>
      <c r="H11" s="6" t="s">
        <v>14</v>
      </c>
      <c r="I11" s="7">
        <v>1</v>
      </c>
      <c r="J11" s="6">
        <v>1</v>
      </c>
      <c r="K11" s="6" t="s">
        <v>10</v>
      </c>
      <c r="L11" s="8" t="s">
        <v>15</v>
      </c>
      <c r="M11" s="8" t="s">
        <v>140</v>
      </c>
    </row>
    <row r="12" spans="1:13" s="6" customFormat="1" x14ac:dyDescent="0.2">
      <c r="A12" s="6" t="s">
        <v>159</v>
      </c>
      <c r="B12" s="6" t="s">
        <v>84</v>
      </c>
      <c r="D12" s="6">
        <v>10</v>
      </c>
      <c r="E12" s="6" t="s">
        <v>465</v>
      </c>
      <c r="F12" s="6" t="s">
        <v>471</v>
      </c>
      <c r="G12" s="6" t="s">
        <v>27</v>
      </c>
      <c r="H12" s="6" t="s">
        <v>14</v>
      </c>
      <c r="I12" s="7">
        <v>1</v>
      </c>
      <c r="J12" s="6">
        <v>1</v>
      </c>
      <c r="K12" s="6" t="s">
        <v>10</v>
      </c>
      <c r="L12" s="8" t="s">
        <v>15</v>
      </c>
      <c r="M12" s="8" t="s">
        <v>140</v>
      </c>
    </row>
    <row r="13" spans="1:13" s="6" customFormat="1" x14ac:dyDescent="0.2">
      <c r="A13" s="6" t="s">
        <v>159</v>
      </c>
      <c r="B13" s="6" t="s">
        <v>84</v>
      </c>
      <c r="D13" s="6">
        <v>10</v>
      </c>
      <c r="E13" s="6" t="s">
        <v>465</v>
      </c>
      <c r="F13" s="6" t="s">
        <v>471</v>
      </c>
      <c r="G13" s="6" t="s">
        <v>29</v>
      </c>
      <c r="H13" s="6" t="s">
        <v>14</v>
      </c>
      <c r="I13" s="7">
        <v>1</v>
      </c>
      <c r="J13" s="6">
        <v>1</v>
      </c>
      <c r="K13" s="6" t="s">
        <v>10</v>
      </c>
      <c r="L13" s="8" t="s">
        <v>15</v>
      </c>
      <c r="M13" s="8" t="s">
        <v>140</v>
      </c>
    </row>
    <row r="14" spans="1:13" s="6" customFormat="1" x14ac:dyDescent="0.2">
      <c r="A14" s="6" t="s">
        <v>159</v>
      </c>
      <c r="B14" s="6" t="s">
        <v>84</v>
      </c>
      <c r="D14" s="6">
        <v>10</v>
      </c>
      <c r="E14" s="6" t="s">
        <v>465</v>
      </c>
      <c r="F14" s="6" t="s">
        <v>471</v>
      </c>
      <c r="G14" s="6" t="s">
        <v>31</v>
      </c>
      <c r="H14" s="6" t="s">
        <v>14</v>
      </c>
      <c r="I14" s="7">
        <v>1</v>
      </c>
      <c r="J14" s="6">
        <v>1</v>
      </c>
      <c r="K14" s="6" t="s">
        <v>10</v>
      </c>
      <c r="L14" s="8" t="s">
        <v>15</v>
      </c>
      <c r="M14" s="8" t="s">
        <v>140</v>
      </c>
    </row>
    <row r="15" spans="1:13" s="6" customFormat="1" x14ac:dyDescent="0.2">
      <c r="A15" s="6" t="s">
        <v>180</v>
      </c>
      <c r="B15" s="6" t="s">
        <v>74</v>
      </c>
      <c r="D15" s="6">
        <v>10</v>
      </c>
      <c r="E15" s="6" t="s">
        <v>465</v>
      </c>
      <c r="F15" s="6" t="s">
        <v>471</v>
      </c>
      <c r="G15" s="6" t="s">
        <v>53</v>
      </c>
      <c r="H15" s="6" t="s">
        <v>14</v>
      </c>
      <c r="I15" s="7">
        <v>4</v>
      </c>
      <c r="J15" s="6">
        <v>2</v>
      </c>
      <c r="K15" s="6" t="s">
        <v>10</v>
      </c>
      <c r="L15" s="8" t="s">
        <v>60</v>
      </c>
    </row>
    <row r="16" spans="1:13" s="6" customFormat="1" x14ac:dyDescent="0.2">
      <c r="A16" s="6" t="s">
        <v>258</v>
      </c>
      <c r="B16" s="6" t="s">
        <v>74</v>
      </c>
      <c r="D16" s="6">
        <v>11</v>
      </c>
      <c r="E16" s="6" t="s">
        <v>466</v>
      </c>
      <c r="F16" s="6" t="s">
        <v>472</v>
      </c>
      <c r="G16" s="6" t="s">
        <v>192</v>
      </c>
      <c r="H16" s="6" t="s">
        <v>14</v>
      </c>
      <c r="I16" s="7">
        <v>7</v>
      </c>
      <c r="J16" s="6">
        <v>1</v>
      </c>
      <c r="K16" s="6" t="s">
        <v>10</v>
      </c>
      <c r="L16" s="6" t="s">
        <v>60</v>
      </c>
    </row>
    <row r="17" spans="1:13" s="6" customFormat="1" x14ac:dyDescent="0.2">
      <c r="A17" s="6" t="s">
        <v>181</v>
      </c>
      <c r="B17" s="6" t="s">
        <v>79</v>
      </c>
      <c r="D17" s="6">
        <v>10</v>
      </c>
      <c r="E17" s="6" t="s">
        <v>465</v>
      </c>
      <c r="F17" s="6" t="s">
        <v>472</v>
      </c>
      <c r="G17" s="6" t="s">
        <v>128</v>
      </c>
      <c r="H17" s="6" t="s">
        <v>14</v>
      </c>
      <c r="I17" s="7">
        <v>3</v>
      </c>
      <c r="J17" s="6">
        <v>2</v>
      </c>
      <c r="K17" s="6" t="s">
        <v>10</v>
      </c>
      <c r="L17" s="8" t="s">
        <v>60</v>
      </c>
    </row>
    <row r="18" spans="1:13" s="6" customFormat="1" x14ac:dyDescent="0.2">
      <c r="A18" s="6" t="s">
        <v>172</v>
      </c>
      <c r="B18" s="6" t="s">
        <v>87</v>
      </c>
      <c r="D18" s="6">
        <v>10</v>
      </c>
      <c r="E18" s="6" t="s">
        <v>465</v>
      </c>
      <c r="F18" s="6" t="s">
        <v>472</v>
      </c>
      <c r="G18" s="6" t="s">
        <v>42</v>
      </c>
      <c r="H18" s="6" t="s">
        <v>14</v>
      </c>
      <c r="I18" s="7">
        <v>3</v>
      </c>
      <c r="J18" s="6">
        <v>0</v>
      </c>
      <c r="K18" s="6" t="s">
        <v>10</v>
      </c>
      <c r="L18" s="8" t="s">
        <v>15</v>
      </c>
      <c r="M18" s="8" t="s">
        <v>144</v>
      </c>
    </row>
    <row r="19" spans="1:13" s="6" customFormat="1" x14ac:dyDescent="0.2">
      <c r="A19" s="6" t="s">
        <v>172</v>
      </c>
      <c r="B19" s="6" t="s">
        <v>87</v>
      </c>
      <c r="D19" s="6">
        <v>10</v>
      </c>
      <c r="E19" s="6" t="s">
        <v>465</v>
      </c>
      <c r="F19" s="6" t="s">
        <v>472</v>
      </c>
      <c r="G19" s="6" t="s">
        <v>43</v>
      </c>
      <c r="H19" s="6" t="s">
        <v>14</v>
      </c>
      <c r="I19" s="7">
        <v>3</v>
      </c>
      <c r="J19" s="6">
        <v>0</v>
      </c>
      <c r="K19" s="6" t="s">
        <v>10</v>
      </c>
      <c r="L19" s="8" t="s">
        <v>15</v>
      </c>
      <c r="M19" s="8" t="s">
        <v>144</v>
      </c>
    </row>
    <row r="20" spans="1:13" s="6" customFormat="1" x14ac:dyDescent="0.2">
      <c r="A20" s="6" t="s">
        <v>160</v>
      </c>
      <c r="B20" s="6" t="s">
        <v>90</v>
      </c>
      <c r="D20" s="6">
        <v>10</v>
      </c>
      <c r="E20" s="6" t="s">
        <v>465</v>
      </c>
      <c r="F20" s="6" t="s">
        <v>472</v>
      </c>
      <c r="G20" s="6" t="s">
        <v>33</v>
      </c>
      <c r="H20" s="6" t="s">
        <v>14</v>
      </c>
      <c r="I20" s="7">
        <v>1</v>
      </c>
      <c r="J20" s="6">
        <v>1</v>
      </c>
      <c r="K20" s="6" t="s">
        <v>10</v>
      </c>
      <c r="L20" s="8" t="s">
        <v>15</v>
      </c>
      <c r="M20" s="8" t="s">
        <v>142</v>
      </c>
    </row>
    <row r="21" spans="1:13" s="6" customFormat="1" x14ac:dyDescent="0.2">
      <c r="A21" s="6" t="s">
        <v>321</v>
      </c>
      <c r="B21" s="6" t="s">
        <v>74</v>
      </c>
      <c r="C21" s="6" t="str">
        <f>D21&amp;G21</f>
        <v>12FF</v>
      </c>
      <c r="D21" s="6">
        <v>12</v>
      </c>
      <c r="E21" s="6" t="s">
        <v>467</v>
      </c>
      <c r="F21" s="6" t="s">
        <v>472</v>
      </c>
      <c r="G21" s="6" t="s">
        <v>278</v>
      </c>
      <c r="H21" s="6" t="s">
        <v>14</v>
      </c>
      <c r="I21" s="7">
        <v>4</v>
      </c>
      <c r="J21" s="6">
        <v>3</v>
      </c>
      <c r="K21" s="6" t="s">
        <v>10</v>
      </c>
      <c r="L21" s="6" t="s">
        <v>447</v>
      </c>
      <c r="M21" s="6" t="s">
        <v>299</v>
      </c>
    </row>
    <row r="22" spans="1:13" s="6" customFormat="1" x14ac:dyDescent="0.2">
      <c r="A22" s="6" t="s">
        <v>253</v>
      </c>
      <c r="B22" s="6" t="s">
        <v>74</v>
      </c>
      <c r="D22" s="6">
        <v>11</v>
      </c>
      <c r="E22" s="6" t="s">
        <v>466</v>
      </c>
      <c r="F22" s="6" t="s">
        <v>472</v>
      </c>
      <c r="G22" s="6" t="s">
        <v>45</v>
      </c>
      <c r="H22" s="6" t="s">
        <v>9</v>
      </c>
      <c r="I22" s="7">
        <v>1</v>
      </c>
      <c r="J22" s="6">
        <v>0</v>
      </c>
      <c r="K22" s="6" t="s">
        <v>10</v>
      </c>
      <c r="L22" s="6" t="s">
        <v>15</v>
      </c>
      <c r="M22" s="6" t="s">
        <v>214</v>
      </c>
    </row>
    <row r="23" spans="1:13" s="6" customFormat="1" x14ac:dyDescent="0.2">
      <c r="A23" s="6" t="s">
        <v>461</v>
      </c>
      <c r="B23" s="6" t="s">
        <v>74</v>
      </c>
      <c r="D23" s="6">
        <v>9</v>
      </c>
      <c r="E23" s="6" t="s">
        <v>465</v>
      </c>
      <c r="F23" s="6" t="s">
        <v>472</v>
      </c>
      <c r="G23" s="6" t="s">
        <v>13</v>
      </c>
      <c r="H23" s="6" t="s">
        <v>9</v>
      </c>
      <c r="I23" s="7">
        <v>1</v>
      </c>
      <c r="J23" s="6">
        <v>3</v>
      </c>
      <c r="K23" s="6" t="s">
        <v>22</v>
      </c>
      <c r="L23" s="6" t="s">
        <v>61</v>
      </c>
    </row>
    <row r="24" spans="1:13" s="6" customFormat="1" x14ac:dyDescent="0.2">
      <c r="A24" s="6" t="s">
        <v>172</v>
      </c>
      <c r="B24" s="6" t="s">
        <v>74</v>
      </c>
      <c r="D24" s="6">
        <v>10</v>
      </c>
      <c r="E24" s="6" t="s">
        <v>465</v>
      </c>
      <c r="F24" s="6" t="s">
        <v>472</v>
      </c>
      <c r="G24" s="6" t="s">
        <v>46</v>
      </c>
      <c r="H24" s="6" t="s">
        <v>9</v>
      </c>
      <c r="I24" s="7">
        <v>2</v>
      </c>
      <c r="J24" s="6">
        <v>10</v>
      </c>
      <c r="K24" s="6" t="s">
        <v>10</v>
      </c>
      <c r="L24" s="8" t="s">
        <v>61</v>
      </c>
    </row>
    <row r="25" spans="1:13" s="6" customFormat="1" x14ac:dyDescent="0.2">
      <c r="A25" s="6" t="s">
        <v>160</v>
      </c>
      <c r="B25" s="6" t="s">
        <v>161</v>
      </c>
      <c r="D25" s="6">
        <v>10</v>
      </c>
      <c r="E25" s="6" t="s">
        <v>465</v>
      </c>
      <c r="F25" s="6" t="s">
        <v>472</v>
      </c>
      <c r="G25" s="6" t="s">
        <v>32</v>
      </c>
      <c r="H25" s="6" t="s">
        <v>9</v>
      </c>
      <c r="I25" s="7">
        <v>7</v>
      </c>
      <c r="J25" s="6">
        <v>21</v>
      </c>
      <c r="K25" s="6" t="s">
        <v>55</v>
      </c>
      <c r="L25" s="8" t="s">
        <v>60</v>
      </c>
    </row>
    <row r="26" spans="1:13" s="6" customFormat="1" x14ac:dyDescent="0.2">
      <c r="A26" s="6" t="s">
        <v>155</v>
      </c>
      <c r="B26" s="6" t="s">
        <v>74</v>
      </c>
      <c r="D26" s="6">
        <v>10</v>
      </c>
      <c r="E26" s="6" t="s">
        <v>465</v>
      </c>
      <c r="F26" s="6" t="s">
        <v>472</v>
      </c>
      <c r="G26" s="6" t="s">
        <v>8</v>
      </c>
      <c r="H26" s="6" t="s">
        <v>103</v>
      </c>
      <c r="I26" s="7">
        <v>40</v>
      </c>
      <c r="J26" s="6">
        <v>20</v>
      </c>
      <c r="K26" s="6" t="s">
        <v>10</v>
      </c>
      <c r="L26" s="8" t="s">
        <v>60</v>
      </c>
    </row>
    <row r="27" spans="1:13" s="6" customFormat="1" x14ac:dyDescent="0.2">
      <c r="A27" s="6" t="s">
        <v>454</v>
      </c>
      <c r="B27" s="6" t="s">
        <v>90</v>
      </c>
      <c r="C27" s="6" t="str">
        <f>D27&amp;G27</f>
        <v>30D</v>
      </c>
      <c r="D27" s="6">
        <v>30</v>
      </c>
      <c r="E27" s="6" t="s">
        <v>465</v>
      </c>
      <c r="F27" s="6" t="s">
        <v>472</v>
      </c>
      <c r="G27" s="6" t="s">
        <v>20</v>
      </c>
      <c r="H27" s="6" t="s">
        <v>103</v>
      </c>
      <c r="I27" s="9">
        <v>8</v>
      </c>
      <c r="J27" s="6">
        <v>0</v>
      </c>
      <c r="K27" s="6" t="s">
        <v>10</v>
      </c>
      <c r="L27" s="6" t="s">
        <v>447</v>
      </c>
    </row>
    <row r="28" spans="1:13" s="6" customFormat="1" x14ac:dyDescent="0.2">
      <c r="A28" s="6" t="s">
        <v>118</v>
      </c>
      <c r="B28" s="6" t="s">
        <v>81</v>
      </c>
      <c r="C28" s="6" t="str">
        <f>D28&amp;G28</f>
        <v>5K</v>
      </c>
      <c r="D28" s="6">
        <v>5</v>
      </c>
      <c r="E28" s="6" t="s">
        <v>467</v>
      </c>
      <c r="F28" s="6" t="s">
        <v>472</v>
      </c>
      <c r="G28" s="6" t="s">
        <v>27</v>
      </c>
      <c r="H28" s="6" t="s">
        <v>103</v>
      </c>
      <c r="I28" s="7">
        <v>14</v>
      </c>
      <c r="J28" s="6">
        <v>1</v>
      </c>
      <c r="K28" s="6" t="s">
        <v>10</v>
      </c>
      <c r="L28" s="6" t="s">
        <v>60</v>
      </c>
      <c r="M28" s="6" t="s">
        <v>108</v>
      </c>
    </row>
    <row r="29" spans="1:13" s="6" customFormat="1" x14ac:dyDescent="0.2">
      <c r="A29" s="6" t="s">
        <v>118</v>
      </c>
      <c r="B29" s="6" t="s">
        <v>90</v>
      </c>
      <c r="C29" s="6" t="str">
        <f>D29&amp;G29</f>
        <v>5L</v>
      </c>
      <c r="D29" s="6">
        <v>5</v>
      </c>
      <c r="E29" s="6" t="s">
        <v>467</v>
      </c>
      <c r="F29" s="6" t="s">
        <v>472</v>
      </c>
      <c r="G29" s="6" t="s">
        <v>29</v>
      </c>
      <c r="H29" s="6" t="s">
        <v>103</v>
      </c>
      <c r="I29" s="7">
        <v>40</v>
      </c>
      <c r="J29" s="6">
        <v>4</v>
      </c>
      <c r="K29" s="6" t="s">
        <v>10</v>
      </c>
      <c r="L29" s="6" t="s">
        <v>60</v>
      </c>
      <c r="M29" s="6" t="s">
        <v>109</v>
      </c>
    </row>
    <row r="30" spans="1:13" s="6" customFormat="1" x14ac:dyDescent="0.2">
      <c r="A30" s="6" t="s">
        <v>324</v>
      </c>
      <c r="B30" s="6" t="s">
        <v>90</v>
      </c>
      <c r="C30" s="6" t="str">
        <f>D30&amp;G30</f>
        <v>12AA</v>
      </c>
      <c r="D30" s="6">
        <v>12</v>
      </c>
      <c r="E30" s="6" t="s">
        <v>467</v>
      </c>
      <c r="F30" s="6" t="s">
        <v>472</v>
      </c>
      <c r="G30" s="6" t="s">
        <v>45</v>
      </c>
      <c r="H30" s="6" t="s">
        <v>103</v>
      </c>
      <c r="I30" s="7">
        <v>6</v>
      </c>
      <c r="J30" s="6">
        <v>0</v>
      </c>
      <c r="K30" s="6" t="s">
        <v>10</v>
      </c>
      <c r="L30" s="6" t="s">
        <v>447</v>
      </c>
      <c r="M30" s="6" t="s">
        <v>294</v>
      </c>
    </row>
    <row r="31" spans="1:13" s="6" customFormat="1" x14ac:dyDescent="0.2">
      <c r="A31" s="6" t="s">
        <v>274</v>
      </c>
      <c r="B31" s="6" t="s">
        <v>90</v>
      </c>
      <c r="D31" s="6">
        <v>11</v>
      </c>
      <c r="E31" s="6" t="s">
        <v>466</v>
      </c>
      <c r="F31" s="6" t="s">
        <v>472</v>
      </c>
      <c r="G31" s="6" t="s">
        <v>47</v>
      </c>
      <c r="H31" s="6" t="s">
        <v>103</v>
      </c>
      <c r="I31" s="7">
        <v>12</v>
      </c>
      <c r="J31" s="6">
        <v>2</v>
      </c>
      <c r="K31" s="6" t="s">
        <v>55</v>
      </c>
      <c r="L31" s="6" t="s">
        <v>447</v>
      </c>
    </row>
    <row r="32" spans="1:13" s="6" customFormat="1" x14ac:dyDescent="0.2">
      <c r="A32" s="6" t="s">
        <v>253</v>
      </c>
      <c r="B32" s="6" t="s">
        <v>97</v>
      </c>
      <c r="D32" s="6">
        <v>11</v>
      </c>
      <c r="E32" s="6" t="s">
        <v>466</v>
      </c>
      <c r="F32" s="6" t="s">
        <v>472</v>
      </c>
      <c r="G32" s="6" t="s">
        <v>46</v>
      </c>
      <c r="H32" s="6" t="s">
        <v>103</v>
      </c>
      <c r="I32" s="7">
        <v>12</v>
      </c>
      <c r="J32" s="6">
        <v>2</v>
      </c>
      <c r="K32" s="6" t="s">
        <v>22</v>
      </c>
      <c r="L32" s="6" t="s">
        <v>15</v>
      </c>
      <c r="M32" s="6" t="s">
        <v>215</v>
      </c>
    </row>
    <row r="33" spans="1:13" s="6" customFormat="1" x14ac:dyDescent="0.2">
      <c r="A33" s="6" t="s">
        <v>184</v>
      </c>
      <c r="B33" s="6" t="s">
        <v>185</v>
      </c>
      <c r="D33" s="6">
        <v>10</v>
      </c>
      <c r="E33" s="6" t="s">
        <v>465</v>
      </c>
      <c r="F33" s="6" t="s">
        <v>472</v>
      </c>
      <c r="G33" s="6" t="s">
        <v>133</v>
      </c>
      <c r="H33" s="6" t="s">
        <v>103</v>
      </c>
      <c r="I33" s="7">
        <v>6</v>
      </c>
      <c r="J33" s="6">
        <v>0</v>
      </c>
      <c r="K33" s="6" t="s">
        <v>10</v>
      </c>
      <c r="L33" s="8" t="s">
        <v>60</v>
      </c>
    </row>
    <row r="34" spans="1:13" s="6" customFormat="1" x14ac:dyDescent="0.2">
      <c r="A34" s="6" t="s">
        <v>474</v>
      </c>
      <c r="B34" s="6" t="s">
        <v>90</v>
      </c>
      <c r="D34" s="6">
        <v>11</v>
      </c>
      <c r="E34" s="6" t="s">
        <v>466</v>
      </c>
      <c r="F34" s="6" t="s">
        <v>472</v>
      </c>
      <c r="G34" s="6" t="s">
        <v>128</v>
      </c>
      <c r="H34" s="6" t="s">
        <v>106</v>
      </c>
      <c r="I34" s="9" t="s">
        <v>107</v>
      </c>
      <c r="J34" s="6">
        <v>2</v>
      </c>
      <c r="K34" s="6" t="s">
        <v>222</v>
      </c>
      <c r="L34" s="6" t="s">
        <v>61</v>
      </c>
    </row>
    <row r="35" spans="1:13" s="6" customFormat="1" x14ac:dyDescent="0.2">
      <c r="A35" s="6" t="s">
        <v>175</v>
      </c>
      <c r="B35" s="6" t="s">
        <v>74</v>
      </c>
      <c r="D35" s="6">
        <v>10</v>
      </c>
      <c r="E35" s="6" t="s">
        <v>465</v>
      </c>
      <c r="F35" s="6" t="s">
        <v>472</v>
      </c>
      <c r="G35" s="6" t="s">
        <v>47</v>
      </c>
      <c r="H35" s="6" t="s">
        <v>106</v>
      </c>
      <c r="I35" s="9" t="s">
        <v>107</v>
      </c>
      <c r="J35" s="6">
        <v>2</v>
      </c>
      <c r="K35" s="6" t="s">
        <v>10</v>
      </c>
      <c r="L35" s="8" t="s">
        <v>56</v>
      </c>
    </row>
    <row r="36" spans="1:13" x14ac:dyDescent="0.2">
      <c r="A36" s="6" t="s">
        <v>168</v>
      </c>
      <c r="B36" s="6" t="s">
        <v>87</v>
      </c>
      <c r="C36" s="6"/>
      <c r="D36" s="6">
        <v>10</v>
      </c>
      <c r="E36" s="6" t="s">
        <v>465</v>
      </c>
      <c r="F36" s="6" t="s">
        <v>472</v>
      </c>
      <c r="G36" s="6" t="s">
        <v>38</v>
      </c>
      <c r="H36" s="6" t="s">
        <v>106</v>
      </c>
      <c r="I36" s="9" t="s">
        <v>137</v>
      </c>
      <c r="J36" s="6">
        <v>0</v>
      </c>
      <c r="K36" s="6" t="s">
        <v>10</v>
      </c>
      <c r="L36" s="8" t="s">
        <v>60</v>
      </c>
      <c r="M36" s="6"/>
    </row>
    <row r="37" spans="1:13" x14ac:dyDescent="0.2">
      <c r="A37" s="6" t="s">
        <v>454</v>
      </c>
      <c r="B37" s="6" t="s">
        <v>87</v>
      </c>
      <c r="C37" s="6" t="str">
        <f>D37&amp;G37</f>
        <v>30E</v>
      </c>
      <c r="D37" s="6">
        <v>30</v>
      </c>
      <c r="E37" s="6" t="s">
        <v>465</v>
      </c>
      <c r="F37" s="6" t="s">
        <v>472</v>
      </c>
      <c r="G37" s="6" t="s">
        <v>102</v>
      </c>
      <c r="H37" s="6" t="s">
        <v>106</v>
      </c>
      <c r="I37" s="9" t="s">
        <v>393</v>
      </c>
      <c r="J37" s="6">
        <v>0</v>
      </c>
      <c r="K37" s="6" t="s">
        <v>10</v>
      </c>
      <c r="L37" s="6" t="s">
        <v>60</v>
      </c>
      <c r="M37" s="6"/>
    </row>
    <row r="38" spans="1:13" x14ac:dyDescent="0.2">
      <c r="A38" s="6" t="s">
        <v>451</v>
      </c>
      <c r="B38" s="6" t="s">
        <v>97</v>
      </c>
      <c r="C38" s="6" t="str">
        <f>D38&amp;G38</f>
        <v>30A</v>
      </c>
      <c r="D38" s="6">
        <v>30</v>
      </c>
      <c r="E38" s="6" t="s">
        <v>465</v>
      </c>
      <c r="F38" s="6" t="s">
        <v>472</v>
      </c>
      <c r="G38" s="6" t="s">
        <v>8</v>
      </c>
      <c r="H38" s="6" t="s">
        <v>106</v>
      </c>
      <c r="I38" s="9" t="s">
        <v>107</v>
      </c>
      <c r="J38" s="6">
        <v>0</v>
      </c>
      <c r="K38" s="6" t="s">
        <v>443</v>
      </c>
      <c r="L38" s="6" t="s">
        <v>60</v>
      </c>
      <c r="M38" s="6"/>
    </row>
    <row r="39" spans="1:13" x14ac:dyDescent="0.2">
      <c r="A39" t="s">
        <v>83</v>
      </c>
      <c r="B39" t="s">
        <v>84</v>
      </c>
      <c r="D39">
        <v>4</v>
      </c>
      <c r="E39" t="s">
        <v>466</v>
      </c>
      <c r="F39" t="s">
        <v>470</v>
      </c>
      <c r="G39" t="s">
        <v>32</v>
      </c>
      <c r="H39" t="s">
        <v>14</v>
      </c>
      <c r="I39" s="5">
        <v>1</v>
      </c>
      <c r="J39">
        <v>0</v>
      </c>
      <c r="K39" t="s">
        <v>10</v>
      </c>
      <c r="L39" t="s">
        <v>15</v>
      </c>
      <c r="M39" t="s">
        <v>54</v>
      </c>
    </row>
    <row r="40" spans="1:13" x14ac:dyDescent="0.2">
      <c r="A40" t="s">
        <v>19</v>
      </c>
      <c r="B40" t="s">
        <v>76</v>
      </c>
      <c r="D40">
        <v>4</v>
      </c>
      <c r="E40" t="s">
        <v>466</v>
      </c>
      <c r="F40" t="s">
        <v>470</v>
      </c>
      <c r="G40" t="s">
        <v>20</v>
      </c>
      <c r="H40" t="s">
        <v>14</v>
      </c>
      <c r="I40" s="5">
        <v>52</v>
      </c>
      <c r="J40">
        <v>18</v>
      </c>
      <c r="K40" t="s">
        <v>10</v>
      </c>
      <c r="L40" t="s">
        <v>447</v>
      </c>
    </row>
    <row r="41" spans="1:13" x14ac:dyDescent="0.2">
      <c r="A41" t="s">
        <v>17</v>
      </c>
      <c r="B41" t="s">
        <v>75</v>
      </c>
      <c r="D41">
        <v>4</v>
      </c>
      <c r="E41" t="s">
        <v>466</v>
      </c>
      <c r="F41" t="s">
        <v>470</v>
      </c>
      <c r="G41" t="s">
        <v>18</v>
      </c>
      <c r="H41" t="s">
        <v>14</v>
      </c>
      <c r="I41" s="5">
        <v>26</v>
      </c>
      <c r="J41">
        <v>28</v>
      </c>
      <c r="K41" t="s">
        <v>10</v>
      </c>
      <c r="L41" t="s">
        <v>447</v>
      </c>
    </row>
    <row r="42" spans="1:13" x14ac:dyDescent="0.2">
      <c r="A42" t="s">
        <v>101</v>
      </c>
      <c r="B42" t="s">
        <v>74</v>
      </c>
      <c r="D42">
        <v>4</v>
      </c>
      <c r="E42" t="s">
        <v>466</v>
      </c>
      <c r="F42" t="s">
        <v>470</v>
      </c>
      <c r="G42" t="s">
        <v>50</v>
      </c>
      <c r="H42" t="s">
        <v>14</v>
      </c>
      <c r="I42" s="5">
        <v>42</v>
      </c>
      <c r="J42">
        <v>9</v>
      </c>
      <c r="K42" t="s">
        <v>10</v>
      </c>
      <c r="L42" t="s">
        <v>61</v>
      </c>
      <c r="M42" t="s">
        <v>69</v>
      </c>
    </row>
    <row r="43" spans="1:13" x14ac:dyDescent="0.2">
      <c r="A43" t="s">
        <v>16</v>
      </c>
      <c r="B43" t="s">
        <v>74</v>
      </c>
      <c r="D43">
        <v>4</v>
      </c>
      <c r="E43" t="s">
        <v>466</v>
      </c>
      <c r="F43" t="s">
        <v>470</v>
      </c>
      <c r="G43" t="s">
        <v>8</v>
      </c>
      <c r="H43" t="s">
        <v>14</v>
      </c>
      <c r="I43" s="5">
        <v>12</v>
      </c>
      <c r="J43">
        <v>5</v>
      </c>
      <c r="K43" t="s">
        <v>10</v>
      </c>
      <c r="L43" t="s">
        <v>15</v>
      </c>
    </row>
    <row r="44" spans="1:13" x14ac:dyDescent="0.2">
      <c r="A44" t="s">
        <v>16</v>
      </c>
      <c r="B44" t="s">
        <v>73</v>
      </c>
      <c r="D44">
        <v>4</v>
      </c>
      <c r="E44" t="s">
        <v>466</v>
      </c>
      <c r="F44" t="s">
        <v>470</v>
      </c>
      <c r="G44" t="s">
        <v>13</v>
      </c>
      <c r="H44" t="s">
        <v>14</v>
      </c>
      <c r="I44" s="5">
        <v>12</v>
      </c>
      <c r="J44">
        <v>5</v>
      </c>
      <c r="K44" t="s">
        <v>10</v>
      </c>
      <c r="L44" t="s">
        <v>15</v>
      </c>
    </row>
    <row r="45" spans="1:13" x14ac:dyDescent="0.2">
      <c r="A45" t="s">
        <v>78</v>
      </c>
      <c r="B45" t="s">
        <v>79</v>
      </c>
      <c r="D45">
        <v>4</v>
      </c>
      <c r="E45" t="s">
        <v>466</v>
      </c>
      <c r="F45" t="s">
        <v>470</v>
      </c>
      <c r="G45" t="s">
        <v>24</v>
      </c>
      <c r="H45" t="s">
        <v>14</v>
      </c>
      <c r="I45" s="5">
        <v>10</v>
      </c>
      <c r="J45">
        <v>14</v>
      </c>
      <c r="K45" t="s">
        <v>10</v>
      </c>
      <c r="L45" t="s">
        <v>447</v>
      </c>
    </row>
    <row r="46" spans="1:13" x14ac:dyDescent="0.2">
      <c r="A46" t="s">
        <v>71</v>
      </c>
      <c r="B46" t="s">
        <v>70</v>
      </c>
      <c r="D46">
        <v>4</v>
      </c>
      <c r="E46" t="s">
        <v>466</v>
      </c>
      <c r="F46" t="s">
        <v>470</v>
      </c>
      <c r="G46" t="s">
        <v>31</v>
      </c>
      <c r="H46" t="s">
        <v>14</v>
      </c>
      <c r="I46" s="5">
        <v>100</v>
      </c>
      <c r="J46">
        <v>43</v>
      </c>
      <c r="K46" t="s">
        <v>10</v>
      </c>
      <c r="L46" t="s">
        <v>447</v>
      </c>
    </row>
    <row r="47" spans="1:13" x14ac:dyDescent="0.2">
      <c r="A47" t="s">
        <v>88</v>
      </c>
      <c r="B47" t="s">
        <v>74</v>
      </c>
      <c r="D47">
        <v>4</v>
      </c>
      <c r="E47" t="s">
        <v>466</v>
      </c>
      <c r="F47" t="s">
        <v>470</v>
      </c>
      <c r="G47" t="s">
        <v>36</v>
      </c>
      <c r="H47" t="s">
        <v>14</v>
      </c>
      <c r="I47" s="5">
        <v>18</v>
      </c>
      <c r="J47">
        <v>0</v>
      </c>
      <c r="K47" t="s">
        <v>10</v>
      </c>
      <c r="L47" t="s">
        <v>60</v>
      </c>
      <c r="M47" t="s">
        <v>150</v>
      </c>
    </row>
    <row r="48" spans="1:13" x14ac:dyDescent="0.2">
      <c r="A48" t="s">
        <v>88</v>
      </c>
      <c r="B48" t="s">
        <v>74</v>
      </c>
      <c r="D48">
        <v>4</v>
      </c>
      <c r="E48" t="s">
        <v>466</v>
      </c>
      <c r="F48" t="s">
        <v>470</v>
      </c>
      <c r="G48" t="s">
        <v>51</v>
      </c>
      <c r="H48" t="s">
        <v>14</v>
      </c>
      <c r="I48" s="5">
        <v>33</v>
      </c>
      <c r="J48">
        <v>16</v>
      </c>
      <c r="K48" t="s">
        <v>10</v>
      </c>
      <c r="L48" t="s">
        <v>56</v>
      </c>
    </row>
    <row r="49" spans="1:13" x14ac:dyDescent="0.2">
      <c r="A49" t="s">
        <v>80</v>
      </c>
      <c r="B49" t="s">
        <v>81</v>
      </c>
      <c r="D49">
        <v>4</v>
      </c>
      <c r="E49" t="s">
        <v>466</v>
      </c>
      <c r="F49" t="s">
        <v>470</v>
      </c>
      <c r="G49" t="s">
        <v>25</v>
      </c>
      <c r="H49" t="s">
        <v>14</v>
      </c>
      <c r="I49" s="5">
        <v>13</v>
      </c>
      <c r="J49">
        <v>9</v>
      </c>
      <c r="K49" t="s">
        <v>10</v>
      </c>
      <c r="L49" t="s">
        <v>447</v>
      </c>
    </row>
    <row r="50" spans="1:13" x14ac:dyDescent="0.2">
      <c r="A50" t="s">
        <v>80</v>
      </c>
      <c r="B50" t="s">
        <v>77</v>
      </c>
      <c r="D50">
        <v>4</v>
      </c>
      <c r="E50" t="s">
        <v>466</v>
      </c>
      <c r="F50" t="s">
        <v>470</v>
      </c>
      <c r="G50" t="s">
        <v>26</v>
      </c>
      <c r="H50" t="s">
        <v>14</v>
      </c>
      <c r="I50" s="5">
        <v>19</v>
      </c>
      <c r="J50">
        <v>16</v>
      </c>
      <c r="K50" t="s">
        <v>10</v>
      </c>
      <c r="L50" t="s">
        <v>447</v>
      </c>
    </row>
    <row r="51" spans="1:13" x14ac:dyDescent="0.2">
      <c r="A51" t="s">
        <v>80</v>
      </c>
      <c r="B51" t="s">
        <v>76</v>
      </c>
      <c r="D51">
        <v>4</v>
      </c>
      <c r="E51" t="s">
        <v>466</v>
      </c>
      <c r="F51" t="s">
        <v>470</v>
      </c>
      <c r="G51" t="s">
        <v>29</v>
      </c>
      <c r="H51" t="s">
        <v>14</v>
      </c>
      <c r="I51" s="5">
        <v>22</v>
      </c>
      <c r="J51">
        <v>18</v>
      </c>
      <c r="K51" t="s">
        <v>30</v>
      </c>
      <c r="L51" t="s">
        <v>447</v>
      </c>
    </row>
    <row r="52" spans="1:13" x14ac:dyDescent="0.2">
      <c r="A52" t="s">
        <v>96</v>
      </c>
      <c r="B52" t="s">
        <v>81</v>
      </c>
      <c r="D52">
        <v>4</v>
      </c>
      <c r="E52" t="s">
        <v>466</v>
      </c>
      <c r="F52" t="s">
        <v>470</v>
      </c>
      <c r="G52" t="s">
        <v>49</v>
      </c>
      <c r="H52" t="s">
        <v>14</v>
      </c>
      <c r="I52" s="5">
        <v>24</v>
      </c>
      <c r="J52">
        <v>4</v>
      </c>
      <c r="K52" t="s">
        <v>10</v>
      </c>
      <c r="L52" t="s">
        <v>15</v>
      </c>
    </row>
    <row r="53" spans="1:13" x14ac:dyDescent="0.2">
      <c r="A53" t="s">
        <v>246</v>
      </c>
      <c r="B53" t="s">
        <v>87</v>
      </c>
      <c r="D53">
        <v>11</v>
      </c>
      <c r="E53" t="s">
        <v>466</v>
      </c>
      <c r="F53" t="s">
        <v>470</v>
      </c>
      <c r="G53" t="s">
        <v>38</v>
      </c>
      <c r="H53" t="s">
        <v>14</v>
      </c>
      <c r="I53" s="5">
        <v>65</v>
      </c>
      <c r="J53">
        <v>15</v>
      </c>
      <c r="K53" t="s">
        <v>10</v>
      </c>
      <c r="L53" t="s">
        <v>447</v>
      </c>
      <c r="M53" t="s">
        <v>212</v>
      </c>
    </row>
    <row r="54" spans="1:13" x14ac:dyDescent="0.2">
      <c r="A54" t="s">
        <v>259</v>
      </c>
      <c r="B54" t="s">
        <v>185</v>
      </c>
      <c r="D54">
        <v>11</v>
      </c>
      <c r="E54" t="s">
        <v>466</v>
      </c>
      <c r="F54" t="s">
        <v>470</v>
      </c>
      <c r="G54" t="s">
        <v>191</v>
      </c>
      <c r="H54" t="s">
        <v>14</v>
      </c>
      <c r="I54" s="5">
        <v>31</v>
      </c>
      <c r="J54">
        <v>3</v>
      </c>
      <c r="K54" t="s">
        <v>10</v>
      </c>
      <c r="L54" t="s">
        <v>60</v>
      </c>
    </row>
    <row r="55" spans="1:13" x14ac:dyDescent="0.2">
      <c r="A55" t="s">
        <v>243</v>
      </c>
      <c r="B55" t="s">
        <v>74</v>
      </c>
      <c r="D55">
        <v>11</v>
      </c>
      <c r="E55" t="s">
        <v>466</v>
      </c>
      <c r="F55" t="s">
        <v>470</v>
      </c>
      <c r="G55" t="s">
        <v>31</v>
      </c>
      <c r="H55" t="s">
        <v>14</v>
      </c>
      <c r="I55" s="5">
        <v>9</v>
      </c>
      <c r="J55">
        <v>6</v>
      </c>
      <c r="K55" t="s">
        <v>10</v>
      </c>
      <c r="L55" t="s">
        <v>447</v>
      </c>
    </row>
    <row r="56" spans="1:13" x14ac:dyDescent="0.2">
      <c r="A56" t="s">
        <v>256</v>
      </c>
      <c r="B56" t="s">
        <v>249</v>
      </c>
      <c r="D56">
        <v>11</v>
      </c>
      <c r="E56" t="s">
        <v>466</v>
      </c>
      <c r="F56" t="s">
        <v>470</v>
      </c>
      <c r="G56" t="s">
        <v>195</v>
      </c>
      <c r="H56" t="s">
        <v>14</v>
      </c>
      <c r="I56" s="5">
        <v>22</v>
      </c>
      <c r="J56">
        <v>9</v>
      </c>
      <c r="K56" t="s">
        <v>10</v>
      </c>
      <c r="L56" t="s">
        <v>60</v>
      </c>
      <c r="M56" t="s">
        <v>228</v>
      </c>
    </row>
    <row r="57" spans="1:13" x14ac:dyDescent="0.2">
      <c r="A57" t="s">
        <v>250</v>
      </c>
      <c r="B57" t="s">
        <v>185</v>
      </c>
      <c r="D57">
        <v>11</v>
      </c>
      <c r="E57" t="s">
        <v>466</v>
      </c>
      <c r="F57" t="s">
        <v>470</v>
      </c>
      <c r="G57" t="s">
        <v>41</v>
      </c>
      <c r="H57" t="s">
        <v>14</v>
      </c>
      <c r="I57" s="5">
        <v>12</v>
      </c>
      <c r="J57">
        <v>4</v>
      </c>
      <c r="K57" t="s">
        <v>10</v>
      </c>
      <c r="L57" t="s">
        <v>447</v>
      </c>
    </row>
    <row r="58" spans="1:13" x14ac:dyDescent="0.2">
      <c r="A58" t="s">
        <v>250</v>
      </c>
      <c r="B58" t="s">
        <v>90</v>
      </c>
      <c r="D58">
        <v>11</v>
      </c>
      <c r="E58" t="s">
        <v>466</v>
      </c>
      <c r="F58" t="s">
        <v>470</v>
      </c>
      <c r="G58" t="s">
        <v>42</v>
      </c>
      <c r="H58" t="s">
        <v>14</v>
      </c>
      <c r="I58" s="5">
        <v>66</v>
      </c>
      <c r="J58">
        <v>6</v>
      </c>
      <c r="K58" t="s">
        <v>10</v>
      </c>
      <c r="L58" t="s">
        <v>447</v>
      </c>
    </row>
    <row r="59" spans="1:13" x14ac:dyDescent="0.2">
      <c r="A59" t="s">
        <v>245</v>
      </c>
      <c r="B59" t="s">
        <v>87</v>
      </c>
      <c r="D59">
        <v>11</v>
      </c>
      <c r="E59" t="s">
        <v>466</v>
      </c>
      <c r="F59" t="s">
        <v>470</v>
      </c>
      <c r="G59" t="s">
        <v>36</v>
      </c>
      <c r="H59" t="s">
        <v>14</v>
      </c>
      <c r="I59" s="5">
        <v>33</v>
      </c>
      <c r="J59">
        <v>10</v>
      </c>
      <c r="K59" t="s">
        <v>10</v>
      </c>
      <c r="L59" t="s">
        <v>447</v>
      </c>
    </row>
    <row r="60" spans="1:13" x14ac:dyDescent="0.2">
      <c r="A60" t="s">
        <v>245</v>
      </c>
      <c r="B60" t="s">
        <v>87</v>
      </c>
      <c r="D60">
        <v>11</v>
      </c>
      <c r="E60" t="s">
        <v>466</v>
      </c>
      <c r="F60" t="s">
        <v>470</v>
      </c>
      <c r="G60" t="s">
        <v>37</v>
      </c>
      <c r="H60" t="s">
        <v>14</v>
      </c>
      <c r="I60" s="5">
        <v>33</v>
      </c>
      <c r="J60">
        <v>15</v>
      </c>
      <c r="K60" t="s">
        <v>10</v>
      </c>
      <c r="L60" t="s">
        <v>447</v>
      </c>
      <c r="M60" t="s">
        <v>211</v>
      </c>
    </row>
    <row r="61" spans="1:13" x14ac:dyDescent="0.2">
      <c r="A61" t="s">
        <v>237</v>
      </c>
      <c r="B61" t="s">
        <v>90</v>
      </c>
      <c r="D61">
        <v>11</v>
      </c>
      <c r="E61" t="s">
        <v>466</v>
      </c>
      <c r="F61" t="s">
        <v>470</v>
      </c>
      <c r="G61" t="s">
        <v>18</v>
      </c>
      <c r="H61" t="s">
        <v>14</v>
      </c>
      <c r="I61" s="5">
        <v>13</v>
      </c>
      <c r="J61">
        <v>20</v>
      </c>
      <c r="K61" t="s">
        <v>10</v>
      </c>
      <c r="L61" t="s">
        <v>447</v>
      </c>
    </row>
    <row r="62" spans="1:13" x14ac:dyDescent="0.2">
      <c r="A62" t="s">
        <v>242</v>
      </c>
      <c r="B62" t="s">
        <v>74</v>
      </c>
      <c r="D62">
        <v>11</v>
      </c>
      <c r="E62" t="s">
        <v>466</v>
      </c>
      <c r="F62" t="s">
        <v>470</v>
      </c>
      <c r="G62" t="s">
        <v>29</v>
      </c>
      <c r="H62" t="s">
        <v>14</v>
      </c>
      <c r="I62" s="5">
        <v>2</v>
      </c>
      <c r="J62">
        <v>2</v>
      </c>
      <c r="K62" t="s">
        <v>10</v>
      </c>
      <c r="L62" t="s">
        <v>447</v>
      </c>
      <c r="M62" t="s">
        <v>210</v>
      </c>
    </row>
    <row r="63" spans="1:13" x14ac:dyDescent="0.2">
      <c r="A63" t="s">
        <v>242</v>
      </c>
      <c r="B63" t="s">
        <v>87</v>
      </c>
      <c r="D63">
        <v>11</v>
      </c>
      <c r="E63" t="s">
        <v>466</v>
      </c>
      <c r="F63" t="s">
        <v>470</v>
      </c>
      <c r="G63" t="s">
        <v>27</v>
      </c>
      <c r="H63" t="s">
        <v>14</v>
      </c>
      <c r="I63" s="5">
        <v>3</v>
      </c>
      <c r="J63">
        <v>4</v>
      </c>
      <c r="K63" t="s">
        <v>10</v>
      </c>
      <c r="L63" t="s">
        <v>447</v>
      </c>
      <c r="M63" t="s">
        <v>207</v>
      </c>
    </row>
    <row r="64" spans="1:13" x14ac:dyDescent="0.2">
      <c r="A64" t="s">
        <v>240</v>
      </c>
      <c r="B64" t="s">
        <v>87</v>
      </c>
      <c r="D64">
        <v>11</v>
      </c>
      <c r="E64" t="s">
        <v>466</v>
      </c>
      <c r="F64" t="s">
        <v>470</v>
      </c>
      <c r="G64" t="s">
        <v>24</v>
      </c>
      <c r="H64" t="s">
        <v>14</v>
      </c>
      <c r="I64" s="5">
        <v>59</v>
      </c>
      <c r="J64">
        <v>4</v>
      </c>
      <c r="K64" t="s">
        <v>10</v>
      </c>
      <c r="L64" t="s">
        <v>60</v>
      </c>
    </row>
    <row r="65" spans="1:13" x14ac:dyDescent="0.2">
      <c r="A65" t="s">
        <v>239</v>
      </c>
      <c r="B65" t="s">
        <v>90</v>
      </c>
      <c r="D65">
        <v>11</v>
      </c>
      <c r="E65" t="s">
        <v>466</v>
      </c>
      <c r="F65" t="s">
        <v>470</v>
      </c>
      <c r="G65" t="s">
        <v>23</v>
      </c>
      <c r="H65" t="s">
        <v>14</v>
      </c>
      <c r="I65" s="5">
        <v>137</v>
      </c>
      <c r="J65">
        <v>33</v>
      </c>
      <c r="K65" t="s">
        <v>10</v>
      </c>
      <c r="L65" t="s">
        <v>60</v>
      </c>
    </row>
    <row r="66" spans="1:13" x14ac:dyDescent="0.2">
      <c r="A66" t="s">
        <v>257</v>
      </c>
      <c r="B66" t="s">
        <v>87</v>
      </c>
      <c r="D66">
        <v>11</v>
      </c>
      <c r="E66" t="s">
        <v>466</v>
      </c>
      <c r="F66" t="s">
        <v>470</v>
      </c>
      <c r="G66" t="s">
        <v>193</v>
      </c>
      <c r="H66" t="s">
        <v>14</v>
      </c>
      <c r="I66" s="5">
        <v>16</v>
      </c>
      <c r="J66">
        <v>3</v>
      </c>
      <c r="K66" t="s">
        <v>10</v>
      </c>
      <c r="L66" t="s">
        <v>61</v>
      </c>
      <c r="M66" t="s">
        <v>139</v>
      </c>
    </row>
    <row r="67" spans="1:13" x14ac:dyDescent="0.2">
      <c r="A67" t="s">
        <v>257</v>
      </c>
      <c r="B67" t="s">
        <v>87</v>
      </c>
      <c r="D67">
        <v>11</v>
      </c>
      <c r="E67" t="s">
        <v>466</v>
      </c>
      <c r="F67" t="s">
        <v>470</v>
      </c>
      <c r="G67" t="s">
        <v>194</v>
      </c>
      <c r="H67" t="s">
        <v>14</v>
      </c>
      <c r="I67" s="5">
        <v>17</v>
      </c>
      <c r="J67">
        <v>14</v>
      </c>
      <c r="K67" t="s">
        <v>10</v>
      </c>
      <c r="L67" t="s">
        <v>15</v>
      </c>
    </row>
    <row r="68" spans="1:13" x14ac:dyDescent="0.2">
      <c r="A68" t="s">
        <v>261</v>
      </c>
      <c r="B68" t="s">
        <v>90</v>
      </c>
      <c r="D68">
        <v>11</v>
      </c>
      <c r="E68" t="s">
        <v>466</v>
      </c>
      <c r="F68" t="s">
        <v>470</v>
      </c>
      <c r="G68" t="s">
        <v>135</v>
      </c>
      <c r="H68" t="s">
        <v>14</v>
      </c>
      <c r="I68" s="5">
        <v>20</v>
      </c>
      <c r="J68">
        <v>14</v>
      </c>
      <c r="K68" t="s">
        <v>10</v>
      </c>
      <c r="L68" t="s">
        <v>61</v>
      </c>
    </row>
    <row r="69" spans="1:13" x14ac:dyDescent="0.2">
      <c r="A69" t="s">
        <v>261</v>
      </c>
      <c r="B69" t="s">
        <v>249</v>
      </c>
      <c r="D69">
        <v>11</v>
      </c>
      <c r="E69" t="s">
        <v>466</v>
      </c>
      <c r="F69" t="s">
        <v>470</v>
      </c>
      <c r="G69" t="s">
        <v>186</v>
      </c>
      <c r="H69" t="s">
        <v>14</v>
      </c>
      <c r="I69" s="5">
        <v>57</v>
      </c>
      <c r="J69">
        <v>7</v>
      </c>
      <c r="K69" t="s">
        <v>10</v>
      </c>
      <c r="L69" t="s">
        <v>60</v>
      </c>
    </row>
    <row r="70" spans="1:13" x14ac:dyDescent="0.2">
      <c r="A70" t="s">
        <v>260</v>
      </c>
      <c r="B70" t="s">
        <v>81</v>
      </c>
      <c r="D70">
        <v>11</v>
      </c>
      <c r="E70" t="s">
        <v>466</v>
      </c>
      <c r="F70" t="s">
        <v>470</v>
      </c>
      <c r="G70" t="s">
        <v>187</v>
      </c>
      <c r="H70" t="s">
        <v>14</v>
      </c>
      <c r="I70" s="5">
        <v>44</v>
      </c>
      <c r="J70">
        <v>14</v>
      </c>
      <c r="K70" t="s">
        <v>10</v>
      </c>
      <c r="L70" t="s">
        <v>60</v>
      </c>
      <c r="M70" t="s">
        <v>225</v>
      </c>
    </row>
    <row r="71" spans="1:13" x14ac:dyDescent="0.2">
      <c r="A71" t="s">
        <v>254</v>
      </c>
      <c r="B71" t="s">
        <v>90</v>
      </c>
      <c r="D71">
        <v>11</v>
      </c>
      <c r="E71" t="s">
        <v>466</v>
      </c>
      <c r="F71" t="s">
        <v>470</v>
      </c>
      <c r="G71" t="s">
        <v>202</v>
      </c>
      <c r="H71" t="s">
        <v>14</v>
      </c>
      <c r="I71" s="5">
        <v>2</v>
      </c>
      <c r="J71">
        <v>3</v>
      </c>
      <c r="K71" t="s">
        <v>10</v>
      </c>
      <c r="L71" t="s">
        <v>15</v>
      </c>
      <c r="M71" t="s">
        <v>233</v>
      </c>
    </row>
    <row r="72" spans="1:13" x14ac:dyDescent="0.2">
      <c r="A72" t="s">
        <v>244</v>
      </c>
      <c r="B72" t="s">
        <v>74</v>
      </c>
      <c r="D72">
        <v>11</v>
      </c>
      <c r="E72" t="s">
        <v>466</v>
      </c>
      <c r="F72" t="s">
        <v>470</v>
      </c>
      <c r="G72" t="s">
        <v>32</v>
      </c>
      <c r="H72" t="s">
        <v>14</v>
      </c>
      <c r="I72" s="5">
        <v>14</v>
      </c>
      <c r="J72">
        <v>9</v>
      </c>
      <c r="K72" t="s">
        <v>10</v>
      </c>
      <c r="L72" t="s">
        <v>447</v>
      </c>
      <c r="M72" t="s">
        <v>208</v>
      </c>
    </row>
    <row r="73" spans="1:13" x14ac:dyDescent="0.2">
      <c r="A73" t="s">
        <v>362</v>
      </c>
      <c r="B73" t="s">
        <v>79</v>
      </c>
      <c r="D73">
        <v>18</v>
      </c>
      <c r="E73" t="s">
        <v>466</v>
      </c>
      <c r="F73" t="s">
        <v>470</v>
      </c>
      <c r="G73" t="s">
        <v>33</v>
      </c>
      <c r="H73" t="s">
        <v>14</v>
      </c>
      <c r="I73" s="5">
        <v>48</v>
      </c>
      <c r="J73">
        <v>7</v>
      </c>
      <c r="K73" t="s">
        <v>10</v>
      </c>
      <c r="L73" t="s">
        <v>60</v>
      </c>
    </row>
    <row r="74" spans="1:13" x14ac:dyDescent="0.2">
      <c r="A74" t="s">
        <v>357</v>
      </c>
      <c r="B74" t="s">
        <v>74</v>
      </c>
      <c r="D74">
        <v>18</v>
      </c>
      <c r="E74" t="s">
        <v>466</v>
      </c>
      <c r="F74" t="s">
        <v>470</v>
      </c>
      <c r="G74" t="s">
        <v>18</v>
      </c>
      <c r="H74" t="s">
        <v>14</v>
      </c>
      <c r="I74" s="5">
        <v>40</v>
      </c>
      <c r="J74">
        <v>13</v>
      </c>
      <c r="K74" t="s">
        <v>10</v>
      </c>
      <c r="L74" t="s">
        <v>447</v>
      </c>
    </row>
    <row r="75" spans="1:13" x14ac:dyDescent="0.2">
      <c r="A75" t="s">
        <v>360</v>
      </c>
      <c r="B75" t="s">
        <v>79</v>
      </c>
      <c r="D75">
        <v>18</v>
      </c>
      <c r="E75" t="s">
        <v>466</v>
      </c>
      <c r="F75" t="s">
        <v>470</v>
      </c>
      <c r="G75" t="s">
        <v>25</v>
      </c>
      <c r="H75" t="s">
        <v>14</v>
      </c>
      <c r="I75" s="5">
        <v>25</v>
      </c>
      <c r="J75">
        <v>7</v>
      </c>
      <c r="K75" t="s">
        <v>10</v>
      </c>
      <c r="L75" t="s">
        <v>60</v>
      </c>
    </row>
    <row r="76" spans="1:13" x14ac:dyDescent="0.2">
      <c r="A76" t="s">
        <v>409</v>
      </c>
      <c r="B76" t="s">
        <v>79</v>
      </c>
      <c r="D76">
        <v>25</v>
      </c>
      <c r="E76" t="s">
        <v>466</v>
      </c>
      <c r="F76" t="s">
        <v>470</v>
      </c>
      <c r="G76" t="s">
        <v>8</v>
      </c>
      <c r="H76" t="s">
        <v>14</v>
      </c>
      <c r="I76" s="5">
        <v>11</v>
      </c>
      <c r="J76">
        <v>0</v>
      </c>
      <c r="K76" t="s">
        <v>10</v>
      </c>
      <c r="L76" t="s">
        <v>408</v>
      </c>
    </row>
    <row r="77" spans="1:13" x14ac:dyDescent="0.2">
      <c r="A77" t="s">
        <v>473</v>
      </c>
      <c r="B77" t="s">
        <v>185</v>
      </c>
      <c r="D77">
        <v>25</v>
      </c>
      <c r="E77" t="s">
        <v>466</v>
      </c>
      <c r="F77" t="s">
        <v>470</v>
      </c>
      <c r="G77" t="s">
        <v>13</v>
      </c>
      <c r="H77" t="s">
        <v>14</v>
      </c>
      <c r="I77" s="3">
        <v>3</v>
      </c>
      <c r="J77">
        <v>0</v>
      </c>
      <c r="K77" t="s">
        <v>10</v>
      </c>
      <c r="L77" t="s">
        <v>56</v>
      </c>
    </row>
    <row r="78" spans="1:13" x14ac:dyDescent="0.2">
      <c r="A78" t="s">
        <v>11</v>
      </c>
      <c r="B78" t="s">
        <v>12</v>
      </c>
      <c r="D78">
        <v>3</v>
      </c>
      <c r="E78" t="s">
        <v>465</v>
      </c>
      <c r="F78" t="s">
        <v>470</v>
      </c>
      <c r="G78" t="s">
        <v>13</v>
      </c>
      <c r="H78" t="s">
        <v>14</v>
      </c>
      <c r="I78" s="5">
        <v>4</v>
      </c>
      <c r="J78">
        <v>0</v>
      </c>
      <c r="K78" t="s">
        <v>10</v>
      </c>
      <c r="L78" t="s">
        <v>15</v>
      </c>
    </row>
    <row r="79" spans="1:13" x14ac:dyDescent="0.2">
      <c r="A79" t="s">
        <v>127</v>
      </c>
      <c r="B79" t="s">
        <v>74</v>
      </c>
      <c r="D79">
        <v>9</v>
      </c>
      <c r="E79" t="s">
        <v>465</v>
      </c>
      <c r="F79" t="s">
        <v>470</v>
      </c>
      <c r="G79" t="s">
        <v>20</v>
      </c>
      <c r="H79" t="s">
        <v>14</v>
      </c>
      <c r="I79" s="5">
        <v>9</v>
      </c>
      <c r="J79">
        <v>0</v>
      </c>
      <c r="K79" t="s">
        <v>10</v>
      </c>
      <c r="L79" s="2" t="s">
        <v>60</v>
      </c>
    </row>
    <row r="80" spans="1:13" x14ac:dyDescent="0.2">
      <c r="A80" t="s">
        <v>126</v>
      </c>
      <c r="B80" t="s">
        <v>87</v>
      </c>
      <c r="D80">
        <v>9</v>
      </c>
      <c r="E80" t="s">
        <v>465</v>
      </c>
      <c r="F80" t="s">
        <v>470</v>
      </c>
      <c r="G80" t="s">
        <v>18</v>
      </c>
      <c r="H80" t="s">
        <v>14</v>
      </c>
      <c r="I80" s="5">
        <v>8</v>
      </c>
      <c r="J80">
        <v>2</v>
      </c>
      <c r="K80" t="s">
        <v>10</v>
      </c>
      <c r="L80" s="2" t="s">
        <v>447</v>
      </c>
    </row>
    <row r="81" spans="1:13" x14ac:dyDescent="0.2">
      <c r="A81" t="s">
        <v>165</v>
      </c>
      <c r="B81" t="s">
        <v>166</v>
      </c>
      <c r="D81">
        <v>10</v>
      </c>
      <c r="E81" t="s">
        <v>465</v>
      </c>
      <c r="F81" t="s">
        <v>470</v>
      </c>
      <c r="G81" t="s">
        <v>36</v>
      </c>
      <c r="H81" t="s">
        <v>14</v>
      </c>
      <c r="I81" s="5">
        <v>2</v>
      </c>
      <c r="J81">
        <v>2</v>
      </c>
      <c r="K81" t="s">
        <v>10</v>
      </c>
      <c r="L81" s="2" t="s">
        <v>15</v>
      </c>
      <c r="M81" s="2" t="s">
        <v>142</v>
      </c>
    </row>
    <row r="82" spans="1:13" x14ac:dyDescent="0.2">
      <c r="A82" t="s">
        <v>167</v>
      </c>
      <c r="B82" t="s">
        <v>79</v>
      </c>
      <c r="D82">
        <v>10</v>
      </c>
      <c r="E82" t="s">
        <v>465</v>
      </c>
      <c r="F82" t="s">
        <v>470</v>
      </c>
      <c r="G82" t="s">
        <v>37</v>
      </c>
      <c r="H82" t="s">
        <v>14</v>
      </c>
      <c r="I82" s="5">
        <v>1</v>
      </c>
      <c r="J82">
        <v>1</v>
      </c>
      <c r="K82" t="s">
        <v>10</v>
      </c>
      <c r="L82" s="2" t="s">
        <v>15</v>
      </c>
    </row>
    <row r="83" spans="1:13" x14ac:dyDescent="0.2">
      <c r="A83" t="s">
        <v>149</v>
      </c>
      <c r="B83" t="s">
        <v>90</v>
      </c>
      <c r="D83">
        <v>10</v>
      </c>
      <c r="E83" t="s">
        <v>465</v>
      </c>
      <c r="F83" t="s">
        <v>470</v>
      </c>
      <c r="G83" t="s">
        <v>21</v>
      </c>
      <c r="H83" t="s">
        <v>14</v>
      </c>
      <c r="I83" s="5">
        <v>12</v>
      </c>
      <c r="J83">
        <v>1</v>
      </c>
      <c r="K83" t="s">
        <v>138</v>
      </c>
      <c r="L83" s="2" t="s">
        <v>447</v>
      </c>
    </row>
    <row r="84" spans="1:13" x14ac:dyDescent="0.2">
      <c r="A84" t="s">
        <v>148</v>
      </c>
      <c r="B84" t="s">
        <v>77</v>
      </c>
      <c r="D84">
        <v>10</v>
      </c>
      <c r="E84" t="s">
        <v>465</v>
      </c>
      <c r="F84" t="s">
        <v>470</v>
      </c>
      <c r="G84" t="s">
        <v>136</v>
      </c>
      <c r="H84" t="s">
        <v>14</v>
      </c>
      <c r="I84" s="5">
        <v>20</v>
      </c>
      <c r="J84">
        <v>12</v>
      </c>
      <c r="K84" t="s">
        <v>10</v>
      </c>
      <c r="L84" s="2" t="s">
        <v>447</v>
      </c>
    </row>
    <row r="85" spans="1:13" x14ac:dyDescent="0.2">
      <c r="A85" t="s">
        <v>157</v>
      </c>
      <c r="B85" t="s">
        <v>87</v>
      </c>
      <c r="D85">
        <v>10</v>
      </c>
      <c r="E85" t="s">
        <v>465</v>
      </c>
      <c r="F85" t="s">
        <v>470</v>
      </c>
      <c r="G85" t="s">
        <v>18</v>
      </c>
      <c r="H85" t="s">
        <v>14</v>
      </c>
      <c r="I85" s="5">
        <v>6</v>
      </c>
      <c r="J85">
        <v>3</v>
      </c>
      <c r="K85" t="s">
        <v>10</v>
      </c>
      <c r="L85" s="2" t="s">
        <v>61</v>
      </c>
    </row>
    <row r="86" spans="1:13" x14ac:dyDescent="0.2">
      <c r="A86" t="s">
        <v>174</v>
      </c>
      <c r="B86" t="s">
        <v>90</v>
      </c>
      <c r="D86">
        <v>10</v>
      </c>
      <c r="E86" t="s">
        <v>465</v>
      </c>
      <c r="F86" t="s">
        <v>470</v>
      </c>
      <c r="G86" t="s">
        <v>48</v>
      </c>
      <c r="H86" t="s">
        <v>14</v>
      </c>
      <c r="I86" s="5">
        <v>1</v>
      </c>
      <c r="J86">
        <v>0</v>
      </c>
      <c r="K86" t="s">
        <v>10</v>
      </c>
      <c r="L86" s="2" t="s">
        <v>15</v>
      </c>
      <c r="M86" s="2" t="s">
        <v>142</v>
      </c>
    </row>
    <row r="87" spans="1:13" x14ac:dyDescent="0.2">
      <c r="A87" t="s">
        <v>174</v>
      </c>
      <c r="B87" t="s">
        <v>90</v>
      </c>
      <c r="D87">
        <v>10</v>
      </c>
      <c r="E87" t="s">
        <v>465</v>
      </c>
      <c r="F87" t="s">
        <v>470</v>
      </c>
      <c r="G87" t="s">
        <v>49</v>
      </c>
      <c r="H87" t="s">
        <v>14</v>
      </c>
      <c r="I87" s="5">
        <v>1</v>
      </c>
      <c r="J87">
        <v>0</v>
      </c>
      <c r="K87" t="s">
        <v>10</v>
      </c>
      <c r="L87" s="2" t="s">
        <v>15</v>
      </c>
      <c r="M87" s="2" t="s">
        <v>142</v>
      </c>
    </row>
    <row r="88" spans="1:13" x14ac:dyDescent="0.2">
      <c r="A88" t="s">
        <v>174</v>
      </c>
      <c r="B88" t="s">
        <v>90</v>
      </c>
      <c r="D88">
        <v>10</v>
      </c>
      <c r="E88" t="s">
        <v>465</v>
      </c>
      <c r="F88" t="s">
        <v>470</v>
      </c>
      <c r="G88" t="s">
        <v>45</v>
      </c>
      <c r="H88" t="s">
        <v>14</v>
      </c>
      <c r="I88" s="5">
        <v>2</v>
      </c>
      <c r="J88">
        <v>0</v>
      </c>
      <c r="K88" t="s">
        <v>10</v>
      </c>
      <c r="L88" s="2" t="s">
        <v>15</v>
      </c>
      <c r="M88" s="2" t="s">
        <v>142</v>
      </c>
    </row>
    <row r="89" spans="1:13" x14ac:dyDescent="0.2">
      <c r="A89" t="s">
        <v>169</v>
      </c>
      <c r="B89" t="s">
        <v>87</v>
      </c>
      <c r="D89">
        <v>10</v>
      </c>
      <c r="E89" t="s">
        <v>465</v>
      </c>
      <c r="F89" t="s">
        <v>470</v>
      </c>
      <c r="G89" t="s">
        <v>39</v>
      </c>
      <c r="H89" t="s">
        <v>14</v>
      </c>
      <c r="I89" s="5">
        <v>28</v>
      </c>
      <c r="J89">
        <v>15</v>
      </c>
      <c r="K89" t="s">
        <v>10</v>
      </c>
      <c r="L89" s="2" t="s">
        <v>447</v>
      </c>
    </row>
    <row r="90" spans="1:13" x14ac:dyDescent="0.2">
      <c r="A90" t="s">
        <v>163</v>
      </c>
      <c r="B90" t="s">
        <v>90</v>
      </c>
      <c r="D90">
        <v>10</v>
      </c>
      <c r="E90" t="s">
        <v>465</v>
      </c>
      <c r="F90" t="s">
        <v>470</v>
      </c>
      <c r="G90" t="s">
        <v>35</v>
      </c>
      <c r="H90" t="s">
        <v>14</v>
      </c>
      <c r="I90" s="5">
        <v>1</v>
      </c>
      <c r="J90">
        <v>1</v>
      </c>
      <c r="K90" t="s">
        <v>10</v>
      </c>
      <c r="L90" s="2" t="s">
        <v>15</v>
      </c>
      <c r="M90" s="2" t="s">
        <v>164</v>
      </c>
    </row>
    <row r="91" spans="1:13" x14ac:dyDescent="0.2">
      <c r="A91" t="s">
        <v>171</v>
      </c>
      <c r="B91" t="s">
        <v>90</v>
      </c>
      <c r="D91">
        <v>10</v>
      </c>
      <c r="E91" t="s">
        <v>465</v>
      </c>
      <c r="F91" t="s">
        <v>470</v>
      </c>
      <c r="G91" t="s">
        <v>41</v>
      </c>
      <c r="H91" t="s">
        <v>14</v>
      </c>
      <c r="I91" s="5">
        <v>44</v>
      </c>
      <c r="J91">
        <v>8</v>
      </c>
      <c r="K91" t="s">
        <v>10</v>
      </c>
      <c r="L91" s="2" t="s">
        <v>60</v>
      </c>
      <c r="M91" s="2" t="s">
        <v>143</v>
      </c>
    </row>
    <row r="92" spans="1:13" x14ac:dyDescent="0.2">
      <c r="A92" t="s">
        <v>162</v>
      </c>
      <c r="B92" t="s">
        <v>76</v>
      </c>
      <c r="D92">
        <v>10</v>
      </c>
      <c r="E92" t="s">
        <v>465</v>
      </c>
      <c r="F92" t="s">
        <v>470</v>
      </c>
      <c r="G92" t="s">
        <v>34</v>
      </c>
      <c r="H92" t="s">
        <v>14</v>
      </c>
      <c r="I92" s="5">
        <v>10</v>
      </c>
      <c r="J92">
        <v>2</v>
      </c>
      <c r="K92" t="s">
        <v>10</v>
      </c>
      <c r="L92" s="2" t="s">
        <v>60</v>
      </c>
      <c r="M92" s="2" t="s">
        <v>141</v>
      </c>
    </row>
    <row r="93" spans="1:13" x14ac:dyDescent="0.2">
      <c r="A93" t="s">
        <v>337</v>
      </c>
      <c r="B93" t="s">
        <v>81</v>
      </c>
      <c r="D93">
        <v>16</v>
      </c>
      <c r="E93" t="s">
        <v>465</v>
      </c>
      <c r="F93" t="s">
        <v>470</v>
      </c>
      <c r="G93" t="s">
        <v>102</v>
      </c>
      <c r="H93" t="s">
        <v>14</v>
      </c>
      <c r="I93" s="5">
        <v>12</v>
      </c>
      <c r="J93">
        <v>11</v>
      </c>
      <c r="K93" t="s">
        <v>10</v>
      </c>
      <c r="L93" t="s">
        <v>60</v>
      </c>
    </row>
    <row r="94" spans="1:13" x14ac:dyDescent="0.2">
      <c r="A94" t="s">
        <v>339</v>
      </c>
      <c r="B94" t="s">
        <v>74</v>
      </c>
      <c r="D94">
        <v>16</v>
      </c>
      <c r="E94" t="s">
        <v>465</v>
      </c>
      <c r="F94" t="s">
        <v>470</v>
      </c>
      <c r="G94" t="s">
        <v>24</v>
      </c>
      <c r="H94" t="s">
        <v>14</v>
      </c>
      <c r="I94" s="5">
        <v>80</v>
      </c>
      <c r="J94">
        <v>0</v>
      </c>
      <c r="K94" t="s">
        <v>10</v>
      </c>
      <c r="L94" t="s">
        <v>60</v>
      </c>
      <c r="M94" t="s">
        <v>332</v>
      </c>
    </row>
    <row r="95" spans="1:13" x14ac:dyDescent="0.2">
      <c r="A95" t="s">
        <v>338</v>
      </c>
      <c r="B95" t="s">
        <v>74</v>
      </c>
      <c r="D95">
        <v>16</v>
      </c>
      <c r="E95" t="s">
        <v>465</v>
      </c>
      <c r="F95" t="s">
        <v>470</v>
      </c>
      <c r="G95" t="s">
        <v>23</v>
      </c>
      <c r="H95" t="s">
        <v>14</v>
      </c>
      <c r="I95" s="5">
        <v>40</v>
      </c>
      <c r="J95">
        <v>0</v>
      </c>
      <c r="K95" t="s">
        <v>10</v>
      </c>
      <c r="L95" t="s">
        <v>61</v>
      </c>
    </row>
    <row r="96" spans="1:13" x14ac:dyDescent="0.2">
      <c r="A96" t="s">
        <v>338</v>
      </c>
      <c r="B96" t="s">
        <v>87</v>
      </c>
      <c r="D96">
        <v>16</v>
      </c>
      <c r="E96" t="s">
        <v>465</v>
      </c>
      <c r="F96" t="s">
        <v>470</v>
      </c>
      <c r="G96" t="s">
        <v>21</v>
      </c>
      <c r="H96" t="s">
        <v>14</v>
      </c>
      <c r="I96" s="5">
        <v>45</v>
      </c>
      <c r="J96">
        <v>1</v>
      </c>
      <c r="K96" t="s">
        <v>10</v>
      </c>
      <c r="L96" t="s">
        <v>61</v>
      </c>
    </row>
    <row r="97" spans="1:13" x14ac:dyDescent="0.2">
      <c r="A97" t="s">
        <v>334</v>
      </c>
      <c r="B97" t="s">
        <v>74</v>
      </c>
      <c r="D97">
        <v>16</v>
      </c>
      <c r="E97" t="s">
        <v>465</v>
      </c>
      <c r="F97" t="s">
        <v>470</v>
      </c>
      <c r="G97" t="s">
        <v>8</v>
      </c>
      <c r="H97" t="s">
        <v>14</v>
      </c>
      <c r="I97" s="5">
        <v>20</v>
      </c>
      <c r="J97">
        <v>1</v>
      </c>
      <c r="K97" t="s">
        <v>10</v>
      </c>
      <c r="L97" t="s">
        <v>61</v>
      </c>
      <c r="M97" t="s">
        <v>330</v>
      </c>
    </row>
    <row r="98" spans="1:13" x14ac:dyDescent="0.2">
      <c r="A98" t="s">
        <v>335</v>
      </c>
      <c r="B98" t="s">
        <v>81</v>
      </c>
      <c r="D98">
        <v>16</v>
      </c>
      <c r="E98" t="s">
        <v>465</v>
      </c>
      <c r="F98" t="s">
        <v>470</v>
      </c>
      <c r="G98" t="s">
        <v>13</v>
      </c>
      <c r="H98" t="s">
        <v>14</v>
      </c>
      <c r="I98" s="5">
        <v>13</v>
      </c>
      <c r="J98">
        <v>0</v>
      </c>
      <c r="K98" t="s">
        <v>10</v>
      </c>
      <c r="L98" t="s">
        <v>60</v>
      </c>
    </row>
    <row r="99" spans="1:13" x14ac:dyDescent="0.2">
      <c r="A99" t="s">
        <v>149</v>
      </c>
      <c r="B99" t="s">
        <v>79</v>
      </c>
      <c r="D99">
        <v>17</v>
      </c>
      <c r="E99" t="s">
        <v>465</v>
      </c>
      <c r="F99" t="s">
        <v>470</v>
      </c>
      <c r="G99" t="s">
        <v>102</v>
      </c>
      <c r="H99" t="s">
        <v>14</v>
      </c>
      <c r="I99" s="5">
        <v>6</v>
      </c>
      <c r="J99">
        <v>0</v>
      </c>
      <c r="K99" t="s">
        <v>10</v>
      </c>
      <c r="L99" t="s">
        <v>60</v>
      </c>
      <c r="M99" t="s">
        <v>342</v>
      </c>
    </row>
    <row r="100" spans="1:13" x14ac:dyDescent="0.2">
      <c r="A100" t="s">
        <v>149</v>
      </c>
      <c r="B100" t="s">
        <v>87</v>
      </c>
      <c r="D100">
        <v>17</v>
      </c>
      <c r="E100" t="s">
        <v>465</v>
      </c>
      <c r="F100" t="s">
        <v>470</v>
      </c>
      <c r="G100" t="s">
        <v>21</v>
      </c>
      <c r="H100" t="s">
        <v>14</v>
      </c>
      <c r="I100" s="5">
        <v>12</v>
      </c>
      <c r="J100">
        <v>2</v>
      </c>
      <c r="K100" t="s">
        <v>10</v>
      </c>
      <c r="L100" t="s">
        <v>60</v>
      </c>
    </row>
    <row r="101" spans="1:13" x14ac:dyDescent="0.2">
      <c r="A101" t="s">
        <v>149</v>
      </c>
      <c r="B101" t="s">
        <v>74</v>
      </c>
      <c r="D101">
        <v>17</v>
      </c>
      <c r="E101" t="s">
        <v>465</v>
      </c>
      <c r="F101" t="s">
        <v>470</v>
      </c>
      <c r="G101" t="s">
        <v>23</v>
      </c>
      <c r="H101" t="s">
        <v>14</v>
      </c>
      <c r="I101" s="5">
        <v>12</v>
      </c>
      <c r="J101">
        <v>14</v>
      </c>
      <c r="K101" t="s">
        <v>10</v>
      </c>
      <c r="L101" t="s">
        <v>60</v>
      </c>
    </row>
    <row r="102" spans="1:13" x14ac:dyDescent="0.2">
      <c r="A102" t="s">
        <v>347</v>
      </c>
      <c r="B102" t="s">
        <v>74</v>
      </c>
      <c r="D102">
        <v>17</v>
      </c>
      <c r="E102" t="s">
        <v>465</v>
      </c>
      <c r="F102" t="s">
        <v>470</v>
      </c>
      <c r="G102" t="s">
        <v>24</v>
      </c>
      <c r="H102" t="s">
        <v>14</v>
      </c>
      <c r="I102" s="5">
        <f>26+21</f>
        <v>47</v>
      </c>
      <c r="J102">
        <v>9</v>
      </c>
      <c r="K102" t="s">
        <v>10</v>
      </c>
      <c r="L102" t="s">
        <v>60</v>
      </c>
      <c r="M102" t="s">
        <v>343</v>
      </c>
    </row>
    <row r="103" spans="1:13" x14ac:dyDescent="0.2">
      <c r="A103" t="s">
        <v>350</v>
      </c>
      <c r="B103" t="s">
        <v>74</v>
      </c>
      <c r="D103">
        <v>17</v>
      </c>
      <c r="E103" t="s">
        <v>465</v>
      </c>
      <c r="F103" t="s">
        <v>470</v>
      </c>
      <c r="G103" t="s">
        <v>31</v>
      </c>
      <c r="H103" t="s">
        <v>14</v>
      </c>
      <c r="I103" s="3">
        <v>54</v>
      </c>
      <c r="J103">
        <v>3</v>
      </c>
      <c r="K103" t="s">
        <v>10</v>
      </c>
      <c r="L103" t="s">
        <v>60</v>
      </c>
    </row>
    <row r="104" spans="1:13" x14ac:dyDescent="0.2">
      <c r="A104" t="s">
        <v>348</v>
      </c>
      <c r="B104" t="s">
        <v>79</v>
      </c>
      <c r="D104">
        <v>17</v>
      </c>
      <c r="E104" t="s">
        <v>465</v>
      </c>
      <c r="F104" t="s">
        <v>470</v>
      </c>
      <c r="G104" t="s">
        <v>26</v>
      </c>
      <c r="H104" t="s">
        <v>14</v>
      </c>
      <c r="I104" s="5">
        <v>12</v>
      </c>
      <c r="J104">
        <v>1</v>
      </c>
      <c r="K104" t="s">
        <v>10</v>
      </c>
      <c r="L104" t="s">
        <v>60</v>
      </c>
      <c r="M104" t="s">
        <v>69</v>
      </c>
    </row>
    <row r="105" spans="1:13" x14ac:dyDescent="0.2">
      <c r="A105" t="s">
        <v>389</v>
      </c>
      <c r="B105" t="s">
        <v>90</v>
      </c>
      <c r="D105">
        <v>22</v>
      </c>
      <c r="E105" t="s">
        <v>465</v>
      </c>
      <c r="F105" t="s">
        <v>470</v>
      </c>
      <c r="G105" t="s">
        <v>18</v>
      </c>
      <c r="H105" t="s">
        <v>14</v>
      </c>
      <c r="I105" s="5">
        <v>6</v>
      </c>
      <c r="J105">
        <v>1</v>
      </c>
      <c r="K105" t="s">
        <v>10</v>
      </c>
      <c r="L105" t="s">
        <v>60</v>
      </c>
      <c r="M105" t="s">
        <v>151</v>
      </c>
    </row>
    <row r="106" spans="1:13" x14ac:dyDescent="0.2">
      <c r="A106" t="s">
        <v>407</v>
      </c>
      <c r="B106" t="s">
        <v>79</v>
      </c>
      <c r="D106">
        <v>24</v>
      </c>
      <c r="E106" t="s">
        <v>465</v>
      </c>
      <c r="F106" t="s">
        <v>470</v>
      </c>
      <c r="G106" t="s">
        <v>8</v>
      </c>
      <c r="H106" t="s">
        <v>14</v>
      </c>
      <c r="I106" s="5">
        <v>12</v>
      </c>
      <c r="J106">
        <v>1</v>
      </c>
      <c r="K106" t="s">
        <v>10</v>
      </c>
      <c r="L106" t="s">
        <v>61</v>
      </c>
    </row>
    <row r="107" spans="1:13" x14ac:dyDescent="0.2">
      <c r="A107" t="s">
        <v>455</v>
      </c>
      <c r="D107">
        <v>30</v>
      </c>
      <c r="E107" t="s">
        <v>465</v>
      </c>
      <c r="F107" t="s">
        <v>470</v>
      </c>
      <c r="G107" t="s">
        <v>29</v>
      </c>
      <c r="H107" t="s">
        <v>14</v>
      </c>
      <c r="I107" s="3">
        <v>3</v>
      </c>
      <c r="J107">
        <v>1</v>
      </c>
      <c r="K107" t="s">
        <v>10</v>
      </c>
      <c r="L107" t="s">
        <v>447</v>
      </c>
    </row>
    <row r="108" spans="1:13" x14ac:dyDescent="0.2">
      <c r="A108" t="s">
        <v>114</v>
      </c>
      <c r="B108" t="s">
        <v>87</v>
      </c>
      <c r="C108" t="str">
        <f t="shared" ref="C108:C139" si="0">D108&amp;G108</f>
        <v>5C</v>
      </c>
      <c r="D108">
        <v>5</v>
      </c>
      <c r="E108" t="s">
        <v>467</v>
      </c>
      <c r="F108" t="s">
        <v>470</v>
      </c>
      <c r="G108" t="s">
        <v>18</v>
      </c>
      <c r="H108" t="s">
        <v>14</v>
      </c>
      <c r="I108" s="5">
        <v>40</v>
      </c>
      <c r="J108">
        <v>13</v>
      </c>
      <c r="K108" t="s">
        <v>10</v>
      </c>
      <c r="L108" t="s">
        <v>60</v>
      </c>
    </row>
    <row r="109" spans="1:13" x14ac:dyDescent="0.2">
      <c r="A109" t="s">
        <v>153</v>
      </c>
      <c r="B109" t="s">
        <v>90</v>
      </c>
      <c r="C109" t="str">
        <f t="shared" si="0"/>
        <v>5H</v>
      </c>
      <c r="D109">
        <v>5</v>
      </c>
      <c r="E109" t="s">
        <v>467</v>
      </c>
      <c r="F109" t="s">
        <v>470</v>
      </c>
      <c r="G109" t="s">
        <v>24</v>
      </c>
      <c r="H109" t="s">
        <v>14</v>
      </c>
      <c r="I109" s="5">
        <v>7</v>
      </c>
      <c r="J109">
        <v>4</v>
      </c>
      <c r="K109" t="s">
        <v>10</v>
      </c>
      <c r="L109" t="s">
        <v>60</v>
      </c>
      <c r="M109" t="s">
        <v>105</v>
      </c>
    </row>
    <row r="110" spans="1:13" x14ac:dyDescent="0.2">
      <c r="A110" t="s">
        <v>153</v>
      </c>
      <c r="B110" t="s">
        <v>79</v>
      </c>
      <c r="C110" t="str">
        <f t="shared" si="0"/>
        <v>5F</v>
      </c>
      <c r="D110">
        <v>5</v>
      </c>
      <c r="E110" t="s">
        <v>467</v>
      </c>
      <c r="F110" t="s">
        <v>470</v>
      </c>
      <c r="G110" t="s">
        <v>21</v>
      </c>
      <c r="H110" t="s">
        <v>14</v>
      </c>
      <c r="I110" s="5">
        <v>18</v>
      </c>
      <c r="J110">
        <v>5</v>
      </c>
      <c r="K110" t="s">
        <v>66</v>
      </c>
      <c r="L110" t="s">
        <v>60</v>
      </c>
      <c r="M110" t="s">
        <v>59</v>
      </c>
    </row>
    <row r="111" spans="1:13" x14ac:dyDescent="0.2">
      <c r="A111" t="s">
        <v>152</v>
      </c>
      <c r="B111" t="s">
        <v>74</v>
      </c>
      <c r="C111" t="str">
        <f t="shared" si="0"/>
        <v>5E</v>
      </c>
      <c r="D111">
        <v>5</v>
      </c>
      <c r="E111" t="s">
        <v>467</v>
      </c>
      <c r="F111" t="s">
        <v>470</v>
      </c>
      <c r="G111" t="s">
        <v>102</v>
      </c>
      <c r="H111" t="s">
        <v>14</v>
      </c>
      <c r="I111" s="5">
        <v>6</v>
      </c>
      <c r="J111">
        <v>1</v>
      </c>
      <c r="K111" t="s">
        <v>10</v>
      </c>
      <c r="L111" t="s">
        <v>60</v>
      </c>
    </row>
    <row r="112" spans="1:13" x14ac:dyDescent="0.2">
      <c r="A112" t="s">
        <v>117</v>
      </c>
      <c r="B112" t="s">
        <v>79</v>
      </c>
      <c r="C112" t="str">
        <f t="shared" si="0"/>
        <v>5J</v>
      </c>
      <c r="D112">
        <v>5</v>
      </c>
      <c r="E112" t="s">
        <v>467</v>
      </c>
      <c r="F112" t="s">
        <v>470</v>
      </c>
      <c r="G112" t="s">
        <v>26</v>
      </c>
      <c r="H112" t="s">
        <v>14</v>
      </c>
      <c r="I112" s="5">
        <v>12</v>
      </c>
      <c r="J112">
        <v>5</v>
      </c>
      <c r="K112" t="s">
        <v>10</v>
      </c>
      <c r="L112" t="s">
        <v>60</v>
      </c>
    </row>
    <row r="113" spans="1:13" x14ac:dyDescent="0.2">
      <c r="A113" t="s">
        <v>111</v>
      </c>
      <c r="B113" t="s">
        <v>74</v>
      </c>
      <c r="C113" t="str">
        <f t="shared" si="0"/>
        <v>5A</v>
      </c>
      <c r="D113">
        <v>5</v>
      </c>
      <c r="E113" t="s">
        <v>467</v>
      </c>
      <c r="F113" t="s">
        <v>470</v>
      </c>
      <c r="G113" t="s">
        <v>8</v>
      </c>
      <c r="H113" t="s">
        <v>14</v>
      </c>
      <c r="I113" s="5">
        <v>6</v>
      </c>
      <c r="J113">
        <v>1</v>
      </c>
      <c r="K113" t="s">
        <v>10</v>
      </c>
      <c r="L113" t="s">
        <v>447</v>
      </c>
    </row>
    <row r="114" spans="1:13" x14ac:dyDescent="0.2">
      <c r="A114" t="s">
        <v>121</v>
      </c>
      <c r="B114" t="s">
        <v>87</v>
      </c>
      <c r="C114" t="str">
        <f t="shared" si="0"/>
        <v>5P</v>
      </c>
      <c r="D114">
        <v>5</v>
      </c>
      <c r="E114" t="s">
        <v>467</v>
      </c>
      <c r="F114" t="s">
        <v>470</v>
      </c>
      <c r="G114" t="s">
        <v>34</v>
      </c>
      <c r="H114" t="s">
        <v>14</v>
      </c>
      <c r="I114" s="5">
        <v>6</v>
      </c>
      <c r="J114">
        <v>3</v>
      </c>
      <c r="K114" t="s">
        <v>10</v>
      </c>
      <c r="L114" t="s">
        <v>60</v>
      </c>
    </row>
    <row r="115" spans="1:13" x14ac:dyDescent="0.2">
      <c r="A115" t="s">
        <v>306</v>
      </c>
      <c r="B115" t="s">
        <v>90</v>
      </c>
      <c r="C115" t="str">
        <f t="shared" si="0"/>
        <v>12D</v>
      </c>
      <c r="D115">
        <v>12</v>
      </c>
      <c r="E115" t="s">
        <v>467</v>
      </c>
      <c r="F115" t="s">
        <v>470</v>
      </c>
      <c r="G115" t="s">
        <v>20</v>
      </c>
      <c r="H115" t="s">
        <v>14</v>
      </c>
      <c r="I115" s="5">
        <v>26</v>
      </c>
      <c r="J115">
        <v>30</v>
      </c>
      <c r="K115" t="s">
        <v>10</v>
      </c>
      <c r="L115" t="s">
        <v>60</v>
      </c>
    </row>
    <row r="116" spans="1:13" x14ac:dyDescent="0.2">
      <c r="A116" t="s">
        <v>306</v>
      </c>
      <c r="B116" t="s">
        <v>79</v>
      </c>
      <c r="C116" t="str">
        <f t="shared" si="0"/>
        <v>12A</v>
      </c>
      <c r="D116">
        <v>12</v>
      </c>
      <c r="E116" t="s">
        <v>467</v>
      </c>
      <c r="F116" t="s">
        <v>470</v>
      </c>
      <c r="G116" t="s">
        <v>8</v>
      </c>
      <c r="H116" t="s">
        <v>14</v>
      </c>
      <c r="I116" s="5">
        <v>39</v>
      </c>
      <c r="J116">
        <v>72</v>
      </c>
      <c r="K116" t="s">
        <v>10</v>
      </c>
      <c r="L116" t="s">
        <v>447</v>
      </c>
      <c r="M116" t="s">
        <v>287</v>
      </c>
    </row>
    <row r="117" spans="1:13" x14ac:dyDescent="0.2">
      <c r="A117" t="s">
        <v>314</v>
      </c>
      <c r="B117" t="s">
        <v>87</v>
      </c>
      <c r="C117" t="str">
        <f t="shared" si="0"/>
        <v>12P</v>
      </c>
      <c r="D117">
        <v>12</v>
      </c>
      <c r="E117" t="s">
        <v>467</v>
      </c>
      <c r="F117" t="s">
        <v>470</v>
      </c>
      <c r="G117" t="s">
        <v>34</v>
      </c>
      <c r="H117" t="s">
        <v>14</v>
      </c>
      <c r="I117" s="5">
        <v>30</v>
      </c>
      <c r="J117">
        <v>28</v>
      </c>
      <c r="K117" t="s">
        <v>10</v>
      </c>
      <c r="L117" t="s">
        <v>60</v>
      </c>
    </row>
    <row r="118" spans="1:13" x14ac:dyDescent="0.2">
      <c r="A118" t="s">
        <v>310</v>
      </c>
      <c r="B118" t="s">
        <v>74</v>
      </c>
      <c r="C118" t="str">
        <f t="shared" si="0"/>
        <v>12H</v>
      </c>
      <c r="D118">
        <v>12</v>
      </c>
      <c r="E118" t="s">
        <v>467</v>
      </c>
      <c r="F118" t="s">
        <v>470</v>
      </c>
      <c r="G118" t="s">
        <v>24</v>
      </c>
      <c r="H118" t="s">
        <v>14</v>
      </c>
      <c r="I118" s="5">
        <v>4</v>
      </c>
      <c r="J118">
        <v>0</v>
      </c>
      <c r="K118" t="s">
        <v>10</v>
      </c>
      <c r="L118" t="s">
        <v>56</v>
      </c>
      <c r="M118" t="s">
        <v>288</v>
      </c>
    </row>
    <row r="119" spans="1:13" x14ac:dyDescent="0.2">
      <c r="A119" t="s">
        <v>310</v>
      </c>
      <c r="B119" t="s">
        <v>79</v>
      </c>
      <c r="C119" t="str">
        <f t="shared" si="0"/>
        <v>12I</v>
      </c>
      <c r="D119">
        <v>12</v>
      </c>
      <c r="E119" t="s">
        <v>467</v>
      </c>
      <c r="F119" t="s">
        <v>470</v>
      </c>
      <c r="G119" t="s">
        <v>25</v>
      </c>
      <c r="H119" t="s">
        <v>14</v>
      </c>
      <c r="I119" s="5">
        <v>4</v>
      </c>
      <c r="J119">
        <v>0</v>
      </c>
      <c r="K119" t="s">
        <v>10</v>
      </c>
      <c r="L119" t="s">
        <v>56</v>
      </c>
      <c r="M119" t="s">
        <v>288</v>
      </c>
    </row>
    <row r="120" spans="1:13" x14ac:dyDescent="0.2">
      <c r="A120" t="s">
        <v>320</v>
      </c>
      <c r="B120" t="s">
        <v>249</v>
      </c>
      <c r="C120" t="str">
        <f t="shared" si="0"/>
        <v>12W</v>
      </c>
      <c r="D120">
        <v>12</v>
      </c>
      <c r="E120" t="s">
        <v>467</v>
      </c>
      <c r="F120" t="s">
        <v>470</v>
      </c>
      <c r="G120" t="s">
        <v>41</v>
      </c>
      <c r="H120" t="s">
        <v>14</v>
      </c>
      <c r="I120" s="5">
        <v>3</v>
      </c>
      <c r="J120">
        <v>4</v>
      </c>
      <c r="K120" t="s">
        <v>10</v>
      </c>
      <c r="L120" t="s">
        <v>447</v>
      </c>
    </row>
    <row r="121" spans="1:13" x14ac:dyDescent="0.2">
      <c r="A121" t="s">
        <v>327</v>
      </c>
      <c r="B121" t="s">
        <v>74</v>
      </c>
      <c r="C121" t="str">
        <f t="shared" si="0"/>
        <v>12MO</v>
      </c>
      <c r="D121">
        <v>12</v>
      </c>
      <c r="E121" t="s">
        <v>467</v>
      </c>
      <c r="F121" t="s">
        <v>470</v>
      </c>
      <c r="G121" t="s">
        <v>282</v>
      </c>
      <c r="H121" t="s">
        <v>14</v>
      </c>
      <c r="I121" s="5">
        <v>6</v>
      </c>
      <c r="J121">
        <v>4</v>
      </c>
      <c r="K121" t="s">
        <v>10</v>
      </c>
      <c r="L121" t="s">
        <v>447</v>
      </c>
      <c r="M121" t="s">
        <v>301</v>
      </c>
    </row>
    <row r="122" spans="1:13" x14ac:dyDescent="0.2">
      <c r="A122" t="s">
        <v>327</v>
      </c>
      <c r="B122" t="s">
        <v>87</v>
      </c>
      <c r="C122" t="str">
        <f t="shared" si="0"/>
        <v>12MM</v>
      </c>
      <c r="D122">
        <v>12</v>
      </c>
      <c r="E122" t="s">
        <v>467</v>
      </c>
      <c r="F122" t="s">
        <v>470</v>
      </c>
      <c r="G122" t="s">
        <v>280</v>
      </c>
      <c r="H122" t="s">
        <v>14</v>
      </c>
      <c r="I122" s="5">
        <v>14</v>
      </c>
      <c r="J122">
        <v>9</v>
      </c>
      <c r="K122" t="s">
        <v>10</v>
      </c>
      <c r="L122" t="s">
        <v>60</v>
      </c>
      <c r="M122" t="s">
        <v>300</v>
      </c>
    </row>
    <row r="123" spans="1:13" x14ac:dyDescent="0.2">
      <c r="A123" t="s">
        <v>328</v>
      </c>
      <c r="B123" t="s">
        <v>79</v>
      </c>
      <c r="C123" t="str">
        <f t="shared" si="0"/>
        <v>12MP</v>
      </c>
      <c r="D123">
        <v>12</v>
      </c>
      <c r="E123" t="s">
        <v>467</v>
      </c>
      <c r="F123" t="s">
        <v>470</v>
      </c>
      <c r="G123" t="s">
        <v>283</v>
      </c>
      <c r="H123" t="s">
        <v>14</v>
      </c>
      <c r="I123" s="5">
        <v>45</v>
      </c>
      <c r="J123">
        <v>3</v>
      </c>
      <c r="K123" t="s">
        <v>10</v>
      </c>
      <c r="L123" t="s">
        <v>60</v>
      </c>
      <c r="M123" t="s">
        <v>151</v>
      </c>
    </row>
    <row r="124" spans="1:13" x14ac:dyDescent="0.2">
      <c r="A124" t="s">
        <v>326</v>
      </c>
      <c r="B124" t="s">
        <v>87</v>
      </c>
      <c r="C124" t="str">
        <f t="shared" si="0"/>
        <v>12GG</v>
      </c>
      <c r="D124">
        <v>12</v>
      </c>
      <c r="E124" t="s">
        <v>467</v>
      </c>
      <c r="F124" t="s">
        <v>470</v>
      </c>
      <c r="G124" t="s">
        <v>279</v>
      </c>
      <c r="H124" t="s">
        <v>14</v>
      </c>
      <c r="I124" s="5">
        <v>32</v>
      </c>
      <c r="J124">
        <v>4</v>
      </c>
      <c r="K124" t="s">
        <v>10</v>
      </c>
      <c r="L124" t="s">
        <v>15</v>
      </c>
    </row>
    <row r="125" spans="1:13" x14ac:dyDescent="0.2">
      <c r="A125" t="s">
        <v>307</v>
      </c>
      <c r="B125" t="s">
        <v>90</v>
      </c>
      <c r="C125" t="str">
        <f t="shared" si="0"/>
        <v>12E</v>
      </c>
      <c r="D125">
        <v>12</v>
      </c>
      <c r="E125" t="s">
        <v>467</v>
      </c>
      <c r="F125" t="s">
        <v>470</v>
      </c>
      <c r="G125" t="s">
        <v>102</v>
      </c>
      <c r="H125" t="s">
        <v>14</v>
      </c>
      <c r="I125" s="5">
        <v>34</v>
      </c>
      <c r="J125">
        <v>8</v>
      </c>
      <c r="K125" t="s">
        <v>10</v>
      </c>
      <c r="L125" t="s">
        <v>60</v>
      </c>
    </row>
    <row r="126" spans="1:13" x14ac:dyDescent="0.2">
      <c r="A126" t="s">
        <v>316</v>
      </c>
      <c r="B126" t="s">
        <v>185</v>
      </c>
      <c r="C126" t="str">
        <f t="shared" si="0"/>
        <v>12R</v>
      </c>
      <c r="D126">
        <v>12</v>
      </c>
      <c r="E126" t="s">
        <v>467</v>
      </c>
      <c r="F126" t="s">
        <v>470</v>
      </c>
      <c r="G126" t="s">
        <v>36</v>
      </c>
      <c r="H126" t="s">
        <v>14</v>
      </c>
      <c r="I126" s="5">
        <v>24</v>
      </c>
      <c r="J126">
        <v>0</v>
      </c>
      <c r="K126" t="s">
        <v>10</v>
      </c>
      <c r="L126" t="s">
        <v>56</v>
      </c>
    </row>
    <row r="127" spans="1:13" x14ac:dyDescent="0.2">
      <c r="A127" t="s">
        <v>315</v>
      </c>
      <c r="B127" t="s">
        <v>249</v>
      </c>
      <c r="C127" t="str">
        <f t="shared" si="0"/>
        <v>12Q</v>
      </c>
      <c r="D127">
        <v>12</v>
      </c>
      <c r="E127" t="s">
        <v>467</v>
      </c>
      <c r="F127" t="s">
        <v>470</v>
      </c>
      <c r="G127" t="s">
        <v>35</v>
      </c>
      <c r="H127" t="s">
        <v>14</v>
      </c>
      <c r="I127" s="5">
        <v>18</v>
      </c>
      <c r="J127">
        <v>2</v>
      </c>
      <c r="K127" t="s">
        <v>10</v>
      </c>
      <c r="L127" t="s">
        <v>447</v>
      </c>
      <c r="M127" t="s">
        <v>292</v>
      </c>
    </row>
    <row r="128" spans="1:13" x14ac:dyDescent="0.2">
      <c r="A128" t="s">
        <v>318</v>
      </c>
      <c r="B128" t="s">
        <v>74</v>
      </c>
      <c r="C128" t="str">
        <f t="shared" si="0"/>
        <v>12U</v>
      </c>
      <c r="D128">
        <v>12</v>
      </c>
      <c r="E128" t="s">
        <v>467</v>
      </c>
      <c r="F128" t="s">
        <v>470</v>
      </c>
      <c r="G128" t="s">
        <v>39</v>
      </c>
      <c r="H128" t="s">
        <v>14</v>
      </c>
      <c r="I128" s="5">
        <v>10</v>
      </c>
      <c r="J128">
        <v>3</v>
      </c>
      <c r="K128" t="s">
        <v>10</v>
      </c>
      <c r="L128" t="s">
        <v>447</v>
      </c>
    </row>
    <row r="129" spans="1:13" x14ac:dyDescent="0.2">
      <c r="A129" t="s">
        <v>306</v>
      </c>
      <c r="B129" t="s">
        <v>249</v>
      </c>
      <c r="C129" t="str">
        <f t="shared" si="0"/>
        <v>19D</v>
      </c>
      <c r="D129">
        <v>19</v>
      </c>
      <c r="E129" t="s">
        <v>467</v>
      </c>
      <c r="F129" t="s">
        <v>470</v>
      </c>
      <c r="G129" t="s">
        <v>20</v>
      </c>
      <c r="H129" t="s">
        <v>14</v>
      </c>
      <c r="I129" s="5">
        <v>27</v>
      </c>
      <c r="J129">
        <v>26</v>
      </c>
      <c r="K129" t="s">
        <v>10</v>
      </c>
      <c r="L129" t="s">
        <v>60</v>
      </c>
    </row>
    <row r="130" spans="1:13" x14ac:dyDescent="0.2">
      <c r="A130" t="s">
        <v>376</v>
      </c>
      <c r="B130" t="s">
        <v>79</v>
      </c>
      <c r="C130" t="str">
        <f t="shared" si="0"/>
        <v>19P</v>
      </c>
      <c r="D130">
        <v>19</v>
      </c>
      <c r="E130" t="s">
        <v>467</v>
      </c>
      <c r="F130" t="s">
        <v>470</v>
      </c>
      <c r="G130" t="s">
        <v>34</v>
      </c>
      <c r="H130" t="s">
        <v>14</v>
      </c>
      <c r="I130" s="5">
        <v>41</v>
      </c>
      <c r="J130">
        <v>54</v>
      </c>
      <c r="K130" t="s">
        <v>10</v>
      </c>
      <c r="L130" t="s">
        <v>60</v>
      </c>
    </row>
    <row r="131" spans="1:13" x14ac:dyDescent="0.2">
      <c r="A131" t="s">
        <v>307</v>
      </c>
      <c r="B131" t="s">
        <v>249</v>
      </c>
      <c r="C131" t="str">
        <f t="shared" si="0"/>
        <v>19B</v>
      </c>
      <c r="D131">
        <v>19</v>
      </c>
      <c r="E131" t="s">
        <v>467</v>
      </c>
      <c r="F131" t="s">
        <v>470</v>
      </c>
      <c r="G131" t="s">
        <v>13</v>
      </c>
      <c r="H131" t="s">
        <v>14</v>
      </c>
      <c r="I131" s="5">
        <v>9</v>
      </c>
      <c r="J131">
        <v>3</v>
      </c>
      <c r="K131" t="s">
        <v>10</v>
      </c>
      <c r="L131" t="s">
        <v>60</v>
      </c>
    </row>
    <row r="132" spans="1:13" x14ac:dyDescent="0.2">
      <c r="A132" t="s">
        <v>370</v>
      </c>
      <c r="B132" t="s">
        <v>87</v>
      </c>
      <c r="C132" t="str">
        <f t="shared" si="0"/>
        <v>19A</v>
      </c>
      <c r="D132">
        <v>19</v>
      </c>
      <c r="E132" t="s">
        <v>467</v>
      </c>
      <c r="F132" t="s">
        <v>470</v>
      </c>
      <c r="G132" t="s">
        <v>8</v>
      </c>
      <c r="H132" t="s">
        <v>14</v>
      </c>
      <c r="I132" s="5">
        <v>9</v>
      </c>
      <c r="J132">
        <v>10</v>
      </c>
      <c r="K132" t="s">
        <v>10</v>
      </c>
      <c r="L132" t="s">
        <v>60</v>
      </c>
    </row>
    <row r="133" spans="1:13" x14ac:dyDescent="0.2">
      <c r="A133" t="s">
        <v>371</v>
      </c>
      <c r="B133" t="s">
        <v>90</v>
      </c>
      <c r="C133" t="str">
        <f t="shared" si="0"/>
        <v>19C</v>
      </c>
      <c r="D133">
        <v>19</v>
      </c>
      <c r="E133" t="s">
        <v>467</v>
      </c>
      <c r="F133" t="s">
        <v>470</v>
      </c>
      <c r="G133" t="s">
        <v>18</v>
      </c>
      <c r="H133" t="s">
        <v>14</v>
      </c>
      <c r="I133" s="5">
        <v>23</v>
      </c>
      <c r="J133">
        <v>3</v>
      </c>
      <c r="K133" t="s">
        <v>10</v>
      </c>
      <c r="L133" t="s">
        <v>447</v>
      </c>
      <c r="M133" t="s">
        <v>463</v>
      </c>
    </row>
    <row r="134" spans="1:13" x14ac:dyDescent="0.2">
      <c r="A134" t="s">
        <v>373</v>
      </c>
      <c r="B134" t="s">
        <v>90</v>
      </c>
      <c r="C134" t="str">
        <f t="shared" si="0"/>
        <v>19F</v>
      </c>
      <c r="D134">
        <v>19</v>
      </c>
      <c r="E134" t="s">
        <v>467</v>
      </c>
      <c r="F134" t="s">
        <v>470</v>
      </c>
      <c r="G134" t="s">
        <v>21</v>
      </c>
      <c r="H134" t="s">
        <v>14</v>
      </c>
      <c r="I134" s="5">
        <v>14</v>
      </c>
      <c r="J134">
        <v>6</v>
      </c>
      <c r="K134" t="s">
        <v>10</v>
      </c>
      <c r="L134" t="s">
        <v>447</v>
      </c>
    </row>
    <row r="135" spans="1:13" x14ac:dyDescent="0.2">
      <c r="A135" t="s">
        <v>384</v>
      </c>
      <c r="B135" t="s">
        <v>385</v>
      </c>
      <c r="C135" t="str">
        <f t="shared" si="0"/>
        <v>20B</v>
      </c>
      <c r="D135">
        <v>20</v>
      </c>
      <c r="E135" t="s">
        <v>467</v>
      </c>
      <c r="F135" t="s">
        <v>470</v>
      </c>
      <c r="G135" t="s">
        <v>13</v>
      </c>
      <c r="H135" t="s">
        <v>14</v>
      </c>
      <c r="I135" s="5">
        <v>3</v>
      </c>
      <c r="J135">
        <v>1</v>
      </c>
      <c r="K135" t="s">
        <v>10</v>
      </c>
      <c r="L135" t="s">
        <v>447</v>
      </c>
    </row>
    <row r="136" spans="1:13" x14ac:dyDescent="0.2">
      <c r="A136" t="s">
        <v>384</v>
      </c>
      <c r="B136" t="s">
        <v>385</v>
      </c>
      <c r="C136" t="str">
        <f t="shared" si="0"/>
        <v>20A</v>
      </c>
      <c r="D136">
        <v>20</v>
      </c>
      <c r="E136" t="s">
        <v>467</v>
      </c>
      <c r="F136" t="s">
        <v>470</v>
      </c>
      <c r="G136" t="s">
        <v>8</v>
      </c>
      <c r="H136" t="s">
        <v>14</v>
      </c>
      <c r="I136" s="5">
        <v>3</v>
      </c>
      <c r="J136">
        <v>2</v>
      </c>
      <c r="K136" t="s">
        <v>10</v>
      </c>
      <c r="L136" t="s">
        <v>447</v>
      </c>
    </row>
    <row r="137" spans="1:13" x14ac:dyDescent="0.2">
      <c r="A137" t="s">
        <v>384</v>
      </c>
      <c r="B137" t="s">
        <v>385</v>
      </c>
      <c r="C137" t="str">
        <f t="shared" si="0"/>
        <v>20H</v>
      </c>
      <c r="D137">
        <v>20</v>
      </c>
      <c r="E137" t="s">
        <v>467</v>
      </c>
      <c r="F137" t="s">
        <v>470</v>
      </c>
      <c r="G137" t="s">
        <v>24</v>
      </c>
      <c r="H137" t="s">
        <v>14</v>
      </c>
      <c r="I137" s="5">
        <v>4</v>
      </c>
      <c r="J137">
        <v>0</v>
      </c>
      <c r="K137" t="s">
        <v>10</v>
      </c>
      <c r="L137" t="s">
        <v>447</v>
      </c>
    </row>
    <row r="138" spans="1:13" x14ac:dyDescent="0.2">
      <c r="A138" t="s">
        <v>384</v>
      </c>
      <c r="B138" t="s">
        <v>385</v>
      </c>
      <c r="C138" t="str">
        <f t="shared" si="0"/>
        <v>20F</v>
      </c>
      <c r="D138">
        <v>20</v>
      </c>
      <c r="E138" t="s">
        <v>467</v>
      </c>
      <c r="F138" t="s">
        <v>470</v>
      </c>
      <c r="G138" t="s">
        <v>21</v>
      </c>
      <c r="H138" t="s">
        <v>14</v>
      </c>
      <c r="I138" s="5">
        <v>4</v>
      </c>
      <c r="J138">
        <v>1</v>
      </c>
      <c r="K138" t="s">
        <v>10</v>
      </c>
      <c r="L138" t="s">
        <v>447</v>
      </c>
    </row>
    <row r="139" spans="1:13" x14ac:dyDescent="0.2">
      <c r="A139" t="s">
        <v>384</v>
      </c>
      <c r="B139" t="s">
        <v>385</v>
      </c>
      <c r="C139" t="str">
        <f t="shared" si="0"/>
        <v>20E</v>
      </c>
      <c r="D139">
        <v>20</v>
      </c>
      <c r="E139" t="s">
        <v>467</v>
      </c>
      <c r="F139" t="s">
        <v>470</v>
      </c>
      <c r="G139" t="s">
        <v>102</v>
      </c>
      <c r="H139" t="s">
        <v>14</v>
      </c>
      <c r="I139" s="5">
        <v>4</v>
      </c>
      <c r="J139">
        <v>2</v>
      </c>
      <c r="K139" t="s">
        <v>10</v>
      </c>
      <c r="L139" t="s">
        <v>447</v>
      </c>
    </row>
    <row r="140" spans="1:13" x14ac:dyDescent="0.2">
      <c r="A140" t="s">
        <v>384</v>
      </c>
      <c r="B140" t="s">
        <v>385</v>
      </c>
      <c r="C140" t="str">
        <f t="shared" ref="C140:C171" si="1">D140&amp;G140</f>
        <v>20I</v>
      </c>
      <c r="D140">
        <v>20</v>
      </c>
      <c r="E140" t="s">
        <v>467</v>
      </c>
      <c r="F140" t="s">
        <v>470</v>
      </c>
      <c r="G140" t="s">
        <v>25</v>
      </c>
      <c r="H140" t="s">
        <v>14</v>
      </c>
      <c r="I140" s="5">
        <v>4</v>
      </c>
      <c r="J140">
        <v>3</v>
      </c>
      <c r="K140" t="s">
        <v>10</v>
      </c>
      <c r="L140" t="s">
        <v>447</v>
      </c>
    </row>
    <row r="141" spans="1:13" x14ac:dyDescent="0.2">
      <c r="A141" t="s">
        <v>384</v>
      </c>
      <c r="B141" t="s">
        <v>385</v>
      </c>
      <c r="C141" t="str">
        <f t="shared" si="1"/>
        <v>20D</v>
      </c>
      <c r="D141">
        <v>20</v>
      </c>
      <c r="E141" t="s">
        <v>467</v>
      </c>
      <c r="F141" t="s">
        <v>470</v>
      </c>
      <c r="G141" t="s">
        <v>20</v>
      </c>
      <c r="H141" t="s">
        <v>14</v>
      </c>
      <c r="I141" s="5">
        <v>4</v>
      </c>
      <c r="J141">
        <v>4</v>
      </c>
      <c r="K141" t="s">
        <v>10</v>
      </c>
      <c r="L141" t="s">
        <v>447</v>
      </c>
    </row>
    <row r="142" spans="1:13" x14ac:dyDescent="0.2">
      <c r="A142" t="s">
        <v>432</v>
      </c>
      <c r="C142" t="str">
        <f t="shared" si="1"/>
        <v>27F</v>
      </c>
      <c r="D142">
        <v>27</v>
      </c>
      <c r="E142" t="s">
        <v>467</v>
      </c>
      <c r="F142" t="s">
        <v>470</v>
      </c>
      <c r="G142" t="s">
        <v>21</v>
      </c>
      <c r="H142" t="s">
        <v>14</v>
      </c>
      <c r="I142" s="3">
        <v>3</v>
      </c>
      <c r="J142">
        <v>0</v>
      </c>
      <c r="K142" t="s">
        <v>10</v>
      </c>
      <c r="L142" t="s">
        <v>447</v>
      </c>
      <c r="M142" t="s">
        <v>421</v>
      </c>
    </row>
    <row r="143" spans="1:13" x14ac:dyDescent="0.2">
      <c r="A143" t="s">
        <v>432</v>
      </c>
      <c r="C143" t="str">
        <f t="shared" si="1"/>
        <v>27E</v>
      </c>
      <c r="D143">
        <v>27</v>
      </c>
      <c r="E143" t="s">
        <v>467</v>
      </c>
      <c r="F143" t="s">
        <v>470</v>
      </c>
      <c r="G143" t="s">
        <v>102</v>
      </c>
      <c r="H143" t="s">
        <v>14</v>
      </c>
      <c r="I143" s="3">
        <v>3</v>
      </c>
      <c r="J143">
        <v>1</v>
      </c>
      <c r="K143" t="s">
        <v>10</v>
      </c>
      <c r="L143" t="s">
        <v>447</v>
      </c>
      <c r="M143" t="s">
        <v>421</v>
      </c>
    </row>
    <row r="144" spans="1:13" x14ac:dyDescent="0.2">
      <c r="A144" t="s">
        <v>432</v>
      </c>
      <c r="C144" t="str">
        <f t="shared" si="1"/>
        <v>27G</v>
      </c>
      <c r="D144">
        <v>27</v>
      </c>
      <c r="E144" t="s">
        <v>467</v>
      </c>
      <c r="F144" t="s">
        <v>470</v>
      </c>
      <c r="G144" t="s">
        <v>23</v>
      </c>
      <c r="H144" t="s">
        <v>14</v>
      </c>
      <c r="I144" s="3">
        <v>3</v>
      </c>
      <c r="J144">
        <v>1</v>
      </c>
      <c r="K144" t="s">
        <v>10</v>
      </c>
      <c r="L144" t="s">
        <v>447</v>
      </c>
      <c r="M144" t="s">
        <v>421</v>
      </c>
    </row>
    <row r="145" spans="1:13" x14ac:dyDescent="0.2">
      <c r="A145" t="s">
        <v>432</v>
      </c>
      <c r="C145" t="str">
        <f t="shared" si="1"/>
        <v>27H</v>
      </c>
      <c r="D145">
        <v>27</v>
      </c>
      <c r="E145" t="s">
        <v>467</v>
      </c>
      <c r="F145" t="s">
        <v>470</v>
      </c>
      <c r="G145" t="s">
        <v>24</v>
      </c>
      <c r="H145" t="s">
        <v>14</v>
      </c>
      <c r="I145" s="3">
        <v>3</v>
      </c>
      <c r="J145">
        <v>1</v>
      </c>
      <c r="K145" t="s">
        <v>10</v>
      </c>
      <c r="L145" t="s">
        <v>447</v>
      </c>
      <c r="M145" t="s">
        <v>421</v>
      </c>
    </row>
    <row r="146" spans="1:13" x14ac:dyDescent="0.2">
      <c r="A146" t="s">
        <v>432</v>
      </c>
      <c r="C146" t="str">
        <f t="shared" si="1"/>
        <v>27I</v>
      </c>
      <c r="D146">
        <v>27</v>
      </c>
      <c r="E146" t="s">
        <v>467</v>
      </c>
      <c r="F146" t="s">
        <v>470</v>
      </c>
      <c r="G146" t="s">
        <v>25</v>
      </c>
      <c r="H146" t="s">
        <v>14</v>
      </c>
      <c r="I146" s="3">
        <v>3</v>
      </c>
      <c r="J146">
        <v>1</v>
      </c>
      <c r="K146" t="s">
        <v>10</v>
      </c>
      <c r="L146" t="s">
        <v>447</v>
      </c>
      <c r="M146" t="s">
        <v>421</v>
      </c>
    </row>
    <row r="147" spans="1:13" x14ac:dyDescent="0.2">
      <c r="A147" t="s">
        <v>432</v>
      </c>
      <c r="C147" t="str">
        <f t="shared" si="1"/>
        <v>27J</v>
      </c>
      <c r="D147">
        <v>27</v>
      </c>
      <c r="E147" t="s">
        <v>467</v>
      </c>
      <c r="F147" t="s">
        <v>470</v>
      </c>
      <c r="G147" t="s">
        <v>26</v>
      </c>
      <c r="H147" t="s">
        <v>14</v>
      </c>
      <c r="I147" s="3">
        <v>3</v>
      </c>
      <c r="J147">
        <v>1</v>
      </c>
      <c r="K147" t="s">
        <v>10</v>
      </c>
      <c r="L147" t="s">
        <v>447</v>
      </c>
      <c r="M147" t="s">
        <v>421</v>
      </c>
    </row>
    <row r="148" spans="1:13" x14ac:dyDescent="0.2">
      <c r="A148" t="s">
        <v>432</v>
      </c>
      <c r="C148" t="str">
        <f t="shared" si="1"/>
        <v>27M</v>
      </c>
      <c r="D148">
        <v>27</v>
      </c>
      <c r="E148" t="s">
        <v>467</v>
      </c>
      <c r="F148" t="s">
        <v>470</v>
      </c>
      <c r="G148" t="s">
        <v>31</v>
      </c>
      <c r="H148" t="s">
        <v>14</v>
      </c>
      <c r="I148" s="3">
        <v>3</v>
      </c>
      <c r="J148">
        <v>1</v>
      </c>
      <c r="K148" t="s">
        <v>10</v>
      </c>
      <c r="L148" t="s">
        <v>447</v>
      </c>
      <c r="M148" t="s">
        <v>421</v>
      </c>
    </row>
    <row r="149" spans="1:13" x14ac:dyDescent="0.2">
      <c r="A149" t="s">
        <v>432</v>
      </c>
      <c r="C149" t="str">
        <f t="shared" si="1"/>
        <v>27N</v>
      </c>
      <c r="D149">
        <v>27</v>
      </c>
      <c r="E149" t="s">
        <v>467</v>
      </c>
      <c r="F149" t="s">
        <v>470</v>
      </c>
      <c r="G149" t="s">
        <v>32</v>
      </c>
      <c r="H149" t="s">
        <v>14</v>
      </c>
      <c r="I149" s="3">
        <v>3</v>
      </c>
      <c r="J149">
        <v>1</v>
      </c>
      <c r="K149" t="s">
        <v>10</v>
      </c>
      <c r="L149" t="s">
        <v>447</v>
      </c>
      <c r="M149" t="s">
        <v>421</v>
      </c>
    </row>
    <row r="150" spans="1:13" x14ac:dyDescent="0.2">
      <c r="A150" t="s">
        <v>432</v>
      </c>
      <c r="C150" t="str">
        <f t="shared" si="1"/>
        <v>27P</v>
      </c>
      <c r="D150">
        <v>27</v>
      </c>
      <c r="E150" t="s">
        <v>467</v>
      </c>
      <c r="F150" t="s">
        <v>470</v>
      </c>
      <c r="G150" t="s">
        <v>34</v>
      </c>
      <c r="H150" t="s">
        <v>14</v>
      </c>
      <c r="I150" s="3">
        <v>3</v>
      </c>
      <c r="J150">
        <v>1</v>
      </c>
      <c r="K150" t="s">
        <v>10</v>
      </c>
      <c r="L150" t="s">
        <v>447</v>
      </c>
      <c r="M150" t="s">
        <v>421</v>
      </c>
    </row>
    <row r="151" spans="1:13" x14ac:dyDescent="0.2">
      <c r="A151" t="s">
        <v>432</v>
      </c>
      <c r="C151" t="str">
        <f t="shared" si="1"/>
        <v>27O</v>
      </c>
      <c r="D151">
        <v>27</v>
      </c>
      <c r="E151" t="s">
        <v>467</v>
      </c>
      <c r="F151" t="s">
        <v>470</v>
      </c>
      <c r="G151" t="s">
        <v>33</v>
      </c>
      <c r="H151" t="s">
        <v>14</v>
      </c>
      <c r="I151" s="3">
        <v>3</v>
      </c>
      <c r="J151">
        <v>2</v>
      </c>
      <c r="K151" t="s">
        <v>10</v>
      </c>
      <c r="L151" t="s">
        <v>447</v>
      </c>
      <c r="M151" t="s">
        <v>422</v>
      </c>
    </row>
    <row r="152" spans="1:13" x14ac:dyDescent="0.2">
      <c r="A152" t="s">
        <v>432</v>
      </c>
      <c r="C152" t="str">
        <f t="shared" si="1"/>
        <v>27Q</v>
      </c>
      <c r="D152">
        <v>27</v>
      </c>
      <c r="E152" t="s">
        <v>467</v>
      </c>
      <c r="F152" t="s">
        <v>470</v>
      </c>
      <c r="G152" t="s">
        <v>35</v>
      </c>
      <c r="H152" t="s">
        <v>14</v>
      </c>
      <c r="I152" s="3">
        <v>3</v>
      </c>
      <c r="J152">
        <v>2</v>
      </c>
      <c r="K152" t="s">
        <v>10</v>
      </c>
      <c r="L152" t="s">
        <v>447</v>
      </c>
      <c r="M152" t="s">
        <v>421</v>
      </c>
    </row>
    <row r="153" spans="1:13" x14ac:dyDescent="0.2">
      <c r="A153" t="s">
        <v>432</v>
      </c>
      <c r="C153" t="str">
        <f t="shared" si="1"/>
        <v>27R</v>
      </c>
      <c r="D153">
        <v>27</v>
      </c>
      <c r="E153" t="s">
        <v>467</v>
      </c>
      <c r="F153" t="s">
        <v>470</v>
      </c>
      <c r="G153" t="s">
        <v>36</v>
      </c>
      <c r="H153" t="s">
        <v>14</v>
      </c>
      <c r="I153" s="3">
        <v>3</v>
      </c>
      <c r="J153">
        <v>2</v>
      </c>
      <c r="K153" t="s">
        <v>10</v>
      </c>
      <c r="L153" t="s">
        <v>447</v>
      </c>
      <c r="M153" t="s">
        <v>424</v>
      </c>
    </row>
    <row r="154" spans="1:13" x14ac:dyDescent="0.2">
      <c r="A154" t="s">
        <v>432</v>
      </c>
      <c r="C154" t="str">
        <f t="shared" si="1"/>
        <v>27S</v>
      </c>
      <c r="D154">
        <v>27</v>
      </c>
      <c r="E154" t="s">
        <v>467</v>
      </c>
      <c r="F154" t="s">
        <v>470</v>
      </c>
      <c r="G154" t="s">
        <v>37</v>
      </c>
      <c r="H154" t="s">
        <v>14</v>
      </c>
      <c r="I154" s="3">
        <v>3</v>
      </c>
      <c r="J154">
        <v>3</v>
      </c>
      <c r="K154" t="s">
        <v>10</v>
      </c>
      <c r="L154" t="s">
        <v>447</v>
      </c>
      <c r="M154" t="s">
        <v>423</v>
      </c>
    </row>
    <row r="155" spans="1:13" x14ac:dyDescent="0.2">
      <c r="A155" t="s">
        <v>432</v>
      </c>
      <c r="C155" t="str">
        <f t="shared" si="1"/>
        <v>27L</v>
      </c>
      <c r="D155">
        <v>27</v>
      </c>
      <c r="E155" t="s">
        <v>467</v>
      </c>
      <c r="F155" t="s">
        <v>470</v>
      </c>
      <c r="G155" t="s">
        <v>29</v>
      </c>
      <c r="H155" t="s">
        <v>14</v>
      </c>
      <c r="I155" s="3">
        <v>4</v>
      </c>
      <c r="J155">
        <v>1</v>
      </c>
      <c r="K155" t="s">
        <v>10</v>
      </c>
      <c r="L155" t="s">
        <v>447</v>
      </c>
      <c r="M155" t="s">
        <v>421</v>
      </c>
    </row>
    <row r="156" spans="1:13" x14ac:dyDescent="0.2">
      <c r="A156" t="s">
        <v>432</v>
      </c>
      <c r="C156" t="str">
        <f t="shared" si="1"/>
        <v>27K</v>
      </c>
      <c r="D156">
        <v>27</v>
      </c>
      <c r="E156" t="s">
        <v>467</v>
      </c>
      <c r="F156" t="s">
        <v>470</v>
      </c>
      <c r="G156" t="s">
        <v>27</v>
      </c>
      <c r="H156" t="s">
        <v>14</v>
      </c>
      <c r="I156" s="3">
        <v>4</v>
      </c>
      <c r="J156">
        <v>7</v>
      </c>
      <c r="K156" t="s">
        <v>10</v>
      </c>
      <c r="L156" t="s">
        <v>447</v>
      </c>
      <c r="M156" t="s">
        <v>421</v>
      </c>
    </row>
    <row r="157" spans="1:13" x14ac:dyDescent="0.2">
      <c r="A157" t="s">
        <v>384</v>
      </c>
      <c r="C157" t="str">
        <f t="shared" si="1"/>
        <v>27AD</v>
      </c>
      <c r="D157">
        <v>27</v>
      </c>
      <c r="E157" t="s">
        <v>467</v>
      </c>
      <c r="F157" t="s">
        <v>470</v>
      </c>
      <c r="G157" t="s">
        <v>48</v>
      </c>
      <c r="H157" t="s">
        <v>14</v>
      </c>
      <c r="I157" s="3">
        <v>2</v>
      </c>
      <c r="J157">
        <v>1</v>
      </c>
      <c r="K157" t="s">
        <v>10</v>
      </c>
      <c r="L157" t="s">
        <v>447</v>
      </c>
      <c r="M157" t="s">
        <v>425</v>
      </c>
    </row>
    <row r="158" spans="1:13" x14ac:dyDescent="0.2">
      <c r="A158" t="s">
        <v>384</v>
      </c>
      <c r="C158" t="str">
        <f t="shared" si="1"/>
        <v>27AH</v>
      </c>
      <c r="D158">
        <v>27</v>
      </c>
      <c r="E158" t="s">
        <v>467</v>
      </c>
      <c r="F158" t="s">
        <v>470</v>
      </c>
      <c r="G158" t="s">
        <v>52</v>
      </c>
      <c r="H158" t="s">
        <v>14</v>
      </c>
      <c r="I158" s="3">
        <v>2</v>
      </c>
      <c r="J158">
        <v>1</v>
      </c>
      <c r="K158" t="s">
        <v>10</v>
      </c>
      <c r="L158" t="s">
        <v>447</v>
      </c>
    </row>
    <row r="159" spans="1:13" x14ac:dyDescent="0.2">
      <c r="A159" t="s">
        <v>384</v>
      </c>
      <c r="C159" t="str">
        <f t="shared" si="1"/>
        <v>27AE</v>
      </c>
      <c r="D159">
        <v>27</v>
      </c>
      <c r="E159" t="s">
        <v>467</v>
      </c>
      <c r="F159" t="s">
        <v>470</v>
      </c>
      <c r="G159" t="s">
        <v>49</v>
      </c>
      <c r="H159" t="s">
        <v>14</v>
      </c>
      <c r="I159" s="3">
        <v>2</v>
      </c>
      <c r="J159">
        <v>3</v>
      </c>
      <c r="K159" t="s">
        <v>10</v>
      </c>
      <c r="L159" t="s">
        <v>447</v>
      </c>
      <c r="M159" t="s">
        <v>423</v>
      </c>
    </row>
    <row r="160" spans="1:13" x14ac:dyDescent="0.2">
      <c r="A160" t="s">
        <v>384</v>
      </c>
      <c r="C160" t="str">
        <f t="shared" si="1"/>
        <v>27T</v>
      </c>
      <c r="D160">
        <v>27</v>
      </c>
      <c r="E160" t="s">
        <v>467</v>
      </c>
      <c r="F160" t="s">
        <v>470</v>
      </c>
      <c r="G160" t="s">
        <v>38</v>
      </c>
      <c r="H160" t="s">
        <v>14</v>
      </c>
      <c r="I160" s="3">
        <v>3</v>
      </c>
      <c r="J160">
        <v>1</v>
      </c>
      <c r="K160" t="s">
        <v>10</v>
      </c>
      <c r="L160" t="s">
        <v>447</v>
      </c>
      <c r="M160" t="s">
        <v>423</v>
      </c>
    </row>
    <row r="161" spans="1:13" x14ac:dyDescent="0.2">
      <c r="A161" t="s">
        <v>384</v>
      </c>
      <c r="C161" t="str">
        <f t="shared" si="1"/>
        <v>27V</v>
      </c>
      <c r="D161">
        <v>27</v>
      </c>
      <c r="E161" t="s">
        <v>467</v>
      </c>
      <c r="F161" t="s">
        <v>470</v>
      </c>
      <c r="G161" t="s">
        <v>40</v>
      </c>
      <c r="H161" t="s">
        <v>14</v>
      </c>
      <c r="I161" s="3">
        <v>3</v>
      </c>
      <c r="J161">
        <v>1</v>
      </c>
      <c r="K161" t="s">
        <v>10</v>
      </c>
      <c r="L161" t="s">
        <v>447</v>
      </c>
    </row>
    <row r="162" spans="1:13" x14ac:dyDescent="0.2">
      <c r="A162" t="s">
        <v>384</v>
      </c>
      <c r="C162" t="str">
        <f t="shared" si="1"/>
        <v>27U</v>
      </c>
      <c r="D162">
        <v>27</v>
      </c>
      <c r="E162" t="s">
        <v>467</v>
      </c>
      <c r="F162" t="s">
        <v>470</v>
      </c>
      <c r="G162" t="s">
        <v>39</v>
      </c>
      <c r="H162" t="s">
        <v>14</v>
      </c>
      <c r="I162" s="3">
        <v>3</v>
      </c>
      <c r="J162">
        <v>2</v>
      </c>
      <c r="K162" t="s">
        <v>10</v>
      </c>
      <c r="L162" t="s">
        <v>447</v>
      </c>
    </row>
    <row r="163" spans="1:13" x14ac:dyDescent="0.2">
      <c r="A163" t="s">
        <v>384</v>
      </c>
      <c r="C163" t="str">
        <f t="shared" si="1"/>
        <v>27Z</v>
      </c>
      <c r="D163">
        <v>27</v>
      </c>
      <c r="E163" t="s">
        <v>467</v>
      </c>
      <c r="F163" t="s">
        <v>470</v>
      </c>
      <c r="G163" t="s">
        <v>44</v>
      </c>
      <c r="H163" t="s">
        <v>14</v>
      </c>
      <c r="I163" s="3">
        <v>4</v>
      </c>
      <c r="J163">
        <v>0</v>
      </c>
      <c r="K163" t="s">
        <v>10</v>
      </c>
      <c r="L163" t="s">
        <v>447</v>
      </c>
    </row>
    <row r="164" spans="1:13" x14ac:dyDescent="0.2">
      <c r="A164" t="s">
        <v>384</v>
      </c>
      <c r="C164" t="str">
        <f t="shared" si="1"/>
        <v>27AF</v>
      </c>
      <c r="D164">
        <v>27</v>
      </c>
      <c r="E164" t="s">
        <v>467</v>
      </c>
      <c r="F164" t="s">
        <v>470</v>
      </c>
      <c r="G164" t="s">
        <v>50</v>
      </c>
      <c r="H164" t="s">
        <v>14</v>
      </c>
      <c r="I164" s="3">
        <v>4</v>
      </c>
      <c r="J164">
        <v>0</v>
      </c>
      <c r="K164" t="s">
        <v>10</v>
      </c>
      <c r="L164" t="s">
        <v>447</v>
      </c>
    </row>
    <row r="165" spans="1:13" x14ac:dyDescent="0.2">
      <c r="A165" t="s">
        <v>384</v>
      </c>
      <c r="C165" t="str">
        <f t="shared" si="1"/>
        <v>27W</v>
      </c>
      <c r="D165">
        <v>27</v>
      </c>
      <c r="E165" t="s">
        <v>467</v>
      </c>
      <c r="F165" t="s">
        <v>470</v>
      </c>
      <c r="G165" t="s">
        <v>41</v>
      </c>
      <c r="H165" t="s">
        <v>14</v>
      </c>
      <c r="I165" s="3">
        <v>4</v>
      </c>
      <c r="J165">
        <v>2</v>
      </c>
      <c r="K165" t="s">
        <v>10</v>
      </c>
      <c r="L165" t="s">
        <v>447</v>
      </c>
      <c r="M165" t="s">
        <v>425</v>
      </c>
    </row>
    <row r="166" spans="1:13" x14ac:dyDescent="0.2">
      <c r="A166" t="s">
        <v>384</v>
      </c>
      <c r="C166" t="str">
        <f t="shared" si="1"/>
        <v>27X</v>
      </c>
      <c r="D166">
        <v>27</v>
      </c>
      <c r="E166" t="s">
        <v>467</v>
      </c>
      <c r="F166" t="s">
        <v>470</v>
      </c>
      <c r="G166" t="s">
        <v>42</v>
      </c>
      <c r="H166" t="s">
        <v>14</v>
      </c>
      <c r="I166" s="3">
        <v>4</v>
      </c>
      <c r="J166">
        <v>3</v>
      </c>
      <c r="K166" t="s">
        <v>10</v>
      </c>
      <c r="L166" t="s">
        <v>447</v>
      </c>
      <c r="M166" t="s">
        <v>426</v>
      </c>
    </row>
    <row r="167" spans="1:13" x14ac:dyDescent="0.2">
      <c r="A167" t="s">
        <v>384</v>
      </c>
      <c r="C167" t="str">
        <f t="shared" si="1"/>
        <v>27AC</v>
      </c>
      <c r="D167">
        <v>27</v>
      </c>
      <c r="E167" t="s">
        <v>467</v>
      </c>
      <c r="F167" t="s">
        <v>470</v>
      </c>
      <c r="G167" t="s">
        <v>47</v>
      </c>
      <c r="H167" t="s">
        <v>14</v>
      </c>
      <c r="I167" s="3">
        <v>4</v>
      </c>
      <c r="J167">
        <v>3</v>
      </c>
      <c r="K167" t="s">
        <v>10</v>
      </c>
      <c r="L167" t="s">
        <v>447</v>
      </c>
    </row>
    <row r="168" spans="1:13" x14ac:dyDescent="0.2">
      <c r="A168" t="s">
        <v>384</v>
      </c>
      <c r="C168" t="str">
        <f t="shared" si="1"/>
        <v>27AG</v>
      </c>
      <c r="D168">
        <v>27</v>
      </c>
      <c r="E168" t="s">
        <v>467</v>
      </c>
      <c r="F168" t="s">
        <v>470</v>
      </c>
      <c r="G168" t="s">
        <v>51</v>
      </c>
      <c r="H168" t="s">
        <v>14</v>
      </c>
      <c r="I168" s="3">
        <v>4</v>
      </c>
      <c r="J168">
        <v>3</v>
      </c>
      <c r="K168" t="s">
        <v>10</v>
      </c>
      <c r="L168" t="s">
        <v>447</v>
      </c>
    </row>
    <row r="169" spans="1:13" x14ac:dyDescent="0.2">
      <c r="A169" t="s">
        <v>384</v>
      </c>
      <c r="C169" t="str">
        <f t="shared" si="1"/>
        <v>27AB</v>
      </c>
      <c r="D169">
        <v>27</v>
      </c>
      <c r="E169" t="s">
        <v>467</v>
      </c>
      <c r="F169" t="s">
        <v>470</v>
      </c>
      <c r="G169" t="s">
        <v>46</v>
      </c>
      <c r="H169" t="s">
        <v>14</v>
      </c>
      <c r="I169" s="3">
        <v>4</v>
      </c>
      <c r="J169">
        <v>4</v>
      </c>
      <c r="K169" t="s">
        <v>10</v>
      </c>
      <c r="L169" t="s">
        <v>447</v>
      </c>
    </row>
    <row r="170" spans="1:13" x14ac:dyDescent="0.2">
      <c r="A170" t="s">
        <v>384</v>
      </c>
      <c r="C170" t="str">
        <f t="shared" si="1"/>
        <v>27Y</v>
      </c>
      <c r="D170">
        <v>27</v>
      </c>
      <c r="E170" t="s">
        <v>467</v>
      </c>
      <c r="F170" t="s">
        <v>470</v>
      </c>
      <c r="G170" t="s">
        <v>43</v>
      </c>
      <c r="H170" t="s">
        <v>14</v>
      </c>
      <c r="I170" s="3">
        <v>4</v>
      </c>
      <c r="J170">
        <v>6</v>
      </c>
      <c r="K170" t="s">
        <v>10</v>
      </c>
      <c r="L170" t="s">
        <v>447</v>
      </c>
      <c r="M170" t="s">
        <v>427</v>
      </c>
    </row>
    <row r="171" spans="1:13" x14ac:dyDescent="0.2">
      <c r="A171" t="s">
        <v>384</v>
      </c>
      <c r="C171" t="str">
        <f t="shared" si="1"/>
        <v>27AA</v>
      </c>
      <c r="D171">
        <v>27</v>
      </c>
      <c r="E171" t="s">
        <v>467</v>
      </c>
      <c r="F171" t="s">
        <v>470</v>
      </c>
      <c r="G171" t="s">
        <v>45</v>
      </c>
      <c r="H171" t="s">
        <v>14</v>
      </c>
      <c r="I171" s="3">
        <v>4</v>
      </c>
      <c r="J171">
        <v>7</v>
      </c>
      <c r="K171" t="s">
        <v>10</v>
      </c>
      <c r="L171" t="s">
        <v>447</v>
      </c>
      <c r="M171" t="s">
        <v>428</v>
      </c>
    </row>
    <row r="172" spans="1:13" x14ac:dyDescent="0.2">
      <c r="A172" t="s">
        <v>432</v>
      </c>
      <c r="C172" t="str">
        <f t="shared" ref="C172:C203" si="2">D172&amp;G172</f>
        <v>28B</v>
      </c>
      <c r="D172">
        <v>28</v>
      </c>
      <c r="E172" t="s">
        <v>467</v>
      </c>
      <c r="F172" t="s">
        <v>470</v>
      </c>
      <c r="G172" t="s">
        <v>13</v>
      </c>
      <c r="H172" t="s">
        <v>14</v>
      </c>
      <c r="I172" s="3">
        <v>2</v>
      </c>
      <c r="J172">
        <v>0</v>
      </c>
      <c r="K172" t="s">
        <v>10</v>
      </c>
      <c r="L172" t="s">
        <v>447</v>
      </c>
    </row>
    <row r="173" spans="1:13" x14ac:dyDescent="0.2">
      <c r="A173" t="s">
        <v>432</v>
      </c>
      <c r="C173" t="str">
        <f t="shared" si="2"/>
        <v>28Q</v>
      </c>
      <c r="D173">
        <v>28</v>
      </c>
      <c r="E173" t="s">
        <v>467</v>
      </c>
      <c r="F173" t="s">
        <v>470</v>
      </c>
      <c r="G173" t="s">
        <v>35</v>
      </c>
      <c r="H173" t="s">
        <v>14</v>
      </c>
      <c r="I173" s="3">
        <v>2</v>
      </c>
      <c r="J173">
        <v>0</v>
      </c>
      <c r="K173" t="s">
        <v>10</v>
      </c>
      <c r="L173" t="s">
        <v>447</v>
      </c>
    </row>
    <row r="174" spans="1:13" x14ac:dyDescent="0.2">
      <c r="A174" t="s">
        <v>432</v>
      </c>
      <c r="C174" t="str">
        <f t="shared" si="2"/>
        <v>28R</v>
      </c>
      <c r="D174">
        <v>28</v>
      </c>
      <c r="E174" t="s">
        <v>467</v>
      </c>
      <c r="F174" t="s">
        <v>470</v>
      </c>
      <c r="G174" t="s">
        <v>36</v>
      </c>
      <c r="H174" t="s">
        <v>14</v>
      </c>
      <c r="I174" s="3">
        <v>2</v>
      </c>
      <c r="J174">
        <v>0</v>
      </c>
      <c r="K174" t="s">
        <v>10</v>
      </c>
      <c r="L174" t="s">
        <v>447</v>
      </c>
    </row>
    <row r="175" spans="1:13" x14ac:dyDescent="0.2">
      <c r="A175" t="s">
        <v>432</v>
      </c>
      <c r="C175" t="str">
        <f t="shared" si="2"/>
        <v>28S</v>
      </c>
      <c r="D175">
        <v>28</v>
      </c>
      <c r="E175" t="s">
        <v>467</v>
      </c>
      <c r="F175" t="s">
        <v>470</v>
      </c>
      <c r="G175" t="s">
        <v>37</v>
      </c>
      <c r="H175" t="s">
        <v>14</v>
      </c>
      <c r="I175" s="3">
        <v>2</v>
      </c>
      <c r="J175">
        <v>0</v>
      </c>
      <c r="K175" t="s">
        <v>10</v>
      </c>
      <c r="L175" t="s">
        <v>447</v>
      </c>
    </row>
    <row r="176" spans="1:13" x14ac:dyDescent="0.2">
      <c r="A176" t="s">
        <v>432</v>
      </c>
      <c r="C176" t="str">
        <f t="shared" si="2"/>
        <v>28U</v>
      </c>
      <c r="D176">
        <v>28</v>
      </c>
      <c r="E176" t="s">
        <v>467</v>
      </c>
      <c r="F176" t="s">
        <v>470</v>
      </c>
      <c r="G176" t="s">
        <v>39</v>
      </c>
      <c r="H176" t="s">
        <v>14</v>
      </c>
      <c r="I176" s="3">
        <v>2</v>
      </c>
      <c r="J176">
        <v>0</v>
      </c>
      <c r="K176" t="s">
        <v>10</v>
      </c>
      <c r="L176" t="s">
        <v>447</v>
      </c>
    </row>
    <row r="177" spans="1:13" x14ac:dyDescent="0.2">
      <c r="A177" t="s">
        <v>432</v>
      </c>
      <c r="C177" t="str">
        <f t="shared" si="2"/>
        <v>28AD</v>
      </c>
      <c r="D177">
        <v>28</v>
      </c>
      <c r="E177" t="s">
        <v>467</v>
      </c>
      <c r="F177" t="s">
        <v>470</v>
      </c>
      <c r="G177" t="s">
        <v>48</v>
      </c>
      <c r="H177" t="s">
        <v>14</v>
      </c>
      <c r="I177" s="3">
        <v>2</v>
      </c>
      <c r="J177">
        <v>0</v>
      </c>
      <c r="K177" t="s">
        <v>10</v>
      </c>
      <c r="L177" t="s">
        <v>447</v>
      </c>
    </row>
    <row r="178" spans="1:13" x14ac:dyDescent="0.2">
      <c r="A178" t="s">
        <v>432</v>
      </c>
      <c r="C178" t="str">
        <f t="shared" si="2"/>
        <v>28AF</v>
      </c>
      <c r="D178">
        <v>28</v>
      </c>
      <c r="E178" t="s">
        <v>467</v>
      </c>
      <c r="F178" t="s">
        <v>470</v>
      </c>
      <c r="G178" t="s">
        <v>50</v>
      </c>
      <c r="H178" t="s">
        <v>14</v>
      </c>
      <c r="I178" s="3">
        <v>2</v>
      </c>
      <c r="J178">
        <v>0</v>
      </c>
      <c r="K178" t="s">
        <v>10</v>
      </c>
      <c r="L178" t="s">
        <v>447</v>
      </c>
    </row>
    <row r="179" spans="1:13" x14ac:dyDescent="0.2">
      <c r="A179" t="s">
        <v>432</v>
      </c>
      <c r="C179" t="str">
        <f t="shared" si="2"/>
        <v>28AP</v>
      </c>
      <c r="D179">
        <v>28</v>
      </c>
      <c r="E179" t="s">
        <v>467</v>
      </c>
      <c r="F179" t="s">
        <v>470</v>
      </c>
      <c r="G179" t="s">
        <v>134</v>
      </c>
      <c r="H179" t="s">
        <v>14</v>
      </c>
      <c r="I179" s="3">
        <v>2</v>
      </c>
      <c r="J179">
        <v>0</v>
      </c>
      <c r="K179" t="s">
        <v>10</v>
      </c>
      <c r="L179" t="s">
        <v>447</v>
      </c>
    </row>
    <row r="180" spans="1:13" x14ac:dyDescent="0.2">
      <c r="A180" t="s">
        <v>432</v>
      </c>
      <c r="C180" t="str">
        <f t="shared" si="2"/>
        <v>28AQ</v>
      </c>
      <c r="D180">
        <v>28</v>
      </c>
      <c r="E180" t="s">
        <v>467</v>
      </c>
      <c r="F180" t="s">
        <v>470</v>
      </c>
      <c r="G180" t="s">
        <v>135</v>
      </c>
      <c r="H180" t="s">
        <v>14</v>
      </c>
      <c r="I180" s="3">
        <v>2</v>
      </c>
      <c r="J180">
        <v>0</v>
      </c>
      <c r="K180" t="s">
        <v>10</v>
      </c>
      <c r="L180" t="s">
        <v>447</v>
      </c>
    </row>
    <row r="181" spans="1:13" x14ac:dyDescent="0.2">
      <c r="A181" t="s">
        <v>432</v>
      </c>
      <c r="C181" t="str">
        <f t="shared" si="2"/>
        <v>28AR</v>
      </c>
      <c r="D181">
        <v>28</v>
      </c>
      <c r="E181" t="s">
        <v>467</v>
      </c>
      <c r="F181" t="s">
        <v>470</v>
      </c>
      <c r="G181" t="s">
        <v>136</v>
      </c>
      <c r="H181" t="s">
        <v>14</v>
      </c>
      <c r="I181" s="3">
        <v>2</v>
      </c>
      <c r="J181">
        <v>0</v>
      </c>
      <c r="K181" t="s">
        <v>10</v>
      </c>
      <c r="L181" t="s">
        <v>447</v>
      </c>
    </row>
    <row r="182" spans="1:13" x14ac:dyDescent="0.2">
      <c r="A182" t="s">
        <v>432</v>
      </c>
      <c r="C182" t="str">
        <f t="shared" si="2"/>
        <v>28P</v>
      </c>
      <c r="D182">
        <v>28</v>
      </c>
      <c r="E182" t="s">
        <v>467</v>
      </c>
      <c r="F182" t="s">
        <v>470</v>
      </c>
      <c r="G182" t="s">
        <v>34</v>
      </c>
      <c r="H182" t="s">
        <v>14</v>
      </c>
      <c r="I182" s="3">
        <v>2</v>
      </c>
      <c r="J182">
        <v>1</v>
      </c>
      <c r="K182" t="s">
        <v>10</v>
      </c>
      <c r="L182" t="s">
        <v>447</v>
      </c>
    </row>
    <row r="183" spans="1:13" x14ac:dyDescent="0.2">
      <c r="A183" t="s">
        <v>432</v>
      </c>
      <c r="C183" t="str">
        <f t="shared" si="2"/>
        <v>28T</v>
      </c>
      <c r="D183">
        <v>28</v>
      </c>
      <c r="E183" t="s">
        <v>467</v>
      </c>
      <c r="F183" t="s">
        <v>470</v>
      </c>
      <c r="G183" t="s">
        <v>38</v>
      </c>
      <c r="H183" t="s">
        <v>14</v>
      </c>
      <c r="I183" s="3">
        <v>2</v>
      </c>
      <c r="J183">
        <v>1</v>
      </c>
      <c r="K183" t="s">
        <v>10</v>
      </c>
      <c r="L183" t="s">
        <v>447</v>
      </c>
    </row>
    <row r="184" spans="1:13" x14ac:dyDescent="0.2">
      <c r="A184" t="s">
        <v>432</v>
      </c>
      <c r="C184" t="str">
        <f t="shared" si="2"/>
        <v>28V</v>
      </c>
      <c r="D184">
        <v>28</v>
      </c>
      <c r="E184" t="s">
        <v>467</v>
      </c>
      <c r="F184" t="s">
        <v>470</v>
      </c>
      <c r="G184" t="s">
        <v>40</v>
      </c>
      <c r="H184" t="s">
        <v>14</v>
      </c>
      <c r="I184" s="3">
        <v>2</v>
      </c>
      <c r="J184">
        <v>1</v>
      </c>
      <c r="K184" t="s">
        <v>10</v>
      </c>
      <c r="L184" t="s">
        <v>447</v>
      </c>
      <c r="M184" t="s">
        <v>437</v>
      </c>
    </row>
    <row r="185" spans="1:13" x14ac:dyDescent="0.2">
      <c r="A185" t="s">
        <v>432</v>
      </c>
      <c r="C185" t="str">
        <f t="shared" si="2"/>
        <v>28AB</v>
      </c>
      <c r="D185">
        <v>28</v>
      </c>
      <c r="E185" t="s">
        <v>467</v>
      </c>
      <c r="F185" t="s">
        <v>470</v>
      </c>
      <c r="G185" t="s">
        <v>46</v>
      </c>
      <c r="H185" t="s">
        <v>14</v>
      </c>
      <c r="I185" s="3">
        <v>2</v>
      </c>
      <c r="J185">
        <v>1</v>
      </c>
      <c r="K185" t="s">
        <v>10</v>
      </c>
      <c r="L185" t="s">
        <v>447</v>
      </c>
    </row>
    <row r="186" spans="1:13" x14ac:dyDescent="0.2">
      <c r="A186" t="s">
        <v>432</v>
      </c>
      <c r="C186" t="str">
        <f t="shared" si="2"/>
        <v>28C</v>
      </c>
      <c r="D186">
        <v>28</v>
      </c>
      <c r="E186" t="s">
        <v>467</v>
      </c>
      <c r="F186" t="s">
        <v>470</v>
      </c>
      <c r="G186" t="s">
        <v>18</v>
      </c>
      <c r="H186" t="s">
        <v>14</v>
      </c>
      <c r="I186" s="3">
        <v>2</v>
      </c>
      <c r="J186">
        <v>2</v>
      </c>
      <c r="K186" t="s">
        <v>10</v>
      </c>
      <c r="L186" t="s">
        <v>447</v>
      </c>
    </row>
    <row r="187" spans="1:13" x14ac:dyDescent="0.2">
      <c r="A187" t="s">
        <v>432</v>
      </c>
      <c r="C187" t="str">
        <f t="shared" si="2"/>
        <v>28D</v>
      </c>
      <c r="D187">
        <v>28</v>
      </c>
      <c r="E187" t="s">
        <v>467</v>
      </c>
      <c r="F187" t="s">
        <v>470</v>
      </c>
      <c r="G187" t="s">
        <v>20</v>
      </c>
      <c r="H187" t="s">
        <v>14</v>
      </c>
      <c r="I187" s="3">
        <v>2</v>
      </c>
      <c r="J187">
        <v>2</v>
      </c>
      <c r="K187" t="s">
        <v>10</v>
      </c>
      <c r="L187" t="s">
        <v>447</v>
      </c>
    </row>
    <row r="188" spans="1:13" x14ac:dyDescent="0.2">
      <c r="A188" t="s">
        <v>432</v>
      </c>
      <c r="C188" t="str">
        <f t="shared" si="2"/>
        <v>28E</v>
      </c>
      <c r="D188">
        <v>28</v>
      </c>
      <c r="E188" t="s">
        <v>467</v>
      </c>
      <c r="F188" t="s">
        <v>470</v>
      </c>
      <c r="G188" t="s">
        <v>102</v>
      </c>
      <c r="H188" t="s">
        <v>14</v>
      </c>
      <c r="I188" s="3">
        <v>2</v>
      </c>
      <c r="J188">
        <v>2</v>
      </c>
      <c r="K188" t="s">
        <v>10</v>
      </c>
      <c r="L188" t="s">
        <v>447</v>
      </c>
    </row>
    <row r="189" spans="1:13" x14ac:dyDescent="0.2">
      <c r="A189" t="s">
        <v>432</v>
      </c>
      <c r="C189" t="str">
        <f t="shared" si="2"/>
        <v>28Z</v>
      </c>
      <c r="D189">
        <v>28</v>
      </c>
      <c r="E189" t="s">
        <v>467</v>
      </c>
      <c r="F189" t="s">
        <v>470</v>
      </c>
      <c r="G189" t="s">
        <v>44</v>
      </c>
      <c r="H189" t="s">
        <v>14</v>
      </c>
      <c r="I189" s="3">
        <v>2</v>
      </c>
      <c r="J189">
        <v>2</v>
      </c>
      <c r="K189" t="s">
        <v>10</v>
      </c>
      <c r="L189" t="s">
        <v>447</v>
      </c>
    </row>
    <row r="190" spans="1:13" x14ac:dyDescent="0.2">
      <c r="A190" t="s">
        <v>432</v>
      </c>
      <c r="C190" t="str">
        <f t="shared" si="2"/>
        <v>28AH</v>
      </c>
      <c r="D190">
        <v>28</v>
      </c>
      <c r="E190" t="s">
        <v>467</v>
      </c>
      <c r="F190" t="s">
        <v>470</v>
      </c>
      <c r="G190" t="s">
        <v>52</v>
      </c>
      <c r="H190" t="s">
        <v>14</v>
      </c>
      <c r="I190" s="3">
        <v>2</v>
      </c>
      <c r="J190">
        <v>3</v>
      </c>
      <c r="K190" t="s">
        <v>10</v>
      </c>
      <c r="L190" t="s">
        <v>447</v>
      </c>
      <c r="M190" t="s">
        <v>435</v>
      </c>
    </row>
    <row r="191" spans="1:13" x14ac:dyDescent="0.2">
      <c r="A191" t="s">
        <v>432</v>
      </c>
      <c r="C191" t="str">
        <f t="shared" si="2"/>
        <v>28AO</v>
      </c>
      <c r="D191">
        <v>28</v>
      </c>
      <c r="E191" t="s">
        <v>467</v>
      </c>
      <c r="F191" t="s">
        <v>470</v>
      </c>
      <c r="G191" t="s">
        <v>133</v>
      </c>
      <c r="H191" t="s">
        <v>14</v>
      </c>
      <c r="I191" s="3">
        <v>2</v>
      </c>
      <c r="J191">
        <v>3</v>
      </c>
      <c r="K191" t="s">
        <v>10</v>
      </c>
      <c r="L191" t="s">
        <v>447</v>
      </c>
    </row>
    <row r="192" spans="1:13" x14ac:dyDescent="0.2">
      <c r="A192" t="s">
        <v>432</v>
      </c>
      <c r="C192" t="str">
        <f t="shared" si="2"/>
        <v>28W</v>
      </c>
      <c r="D192">
        <v>28</v>
      </c>
      <c r="E192" t="s">
        <v>467</v>
      </c>
      <c r="F192" t="s">
        <v>470</v>
      </c>
      <c r="G192" t="s">
        <v>41</v>
      </c>
      <c r="H192" t="s">
        <v>14</v>
      </c>
      <c r="I192" s="3">
        <v>2</v>
      </c>
      <c r="J192">
        <v>4</v>
      </c>
      <c r="K192" t="s">
        <v>10</v>
      </c>
      <c r="L192" t="s">
        <v>447</v>
      </c>
      <c r="M192" t="s">
        <v>434</v>
      </c>
    </row>
    <row r="193" spans="1:13" x14ac:dyDescent="0.2">
      <c r="A193" t="s">
        <v>432</v>
      </c>
      <c r="C193" t="str">
        <f t="shared" si="2"/>
        <v>28AC</v>
      </c>
      <c r="D193">
        <v>28</v>
      </c>
      <c r="E193" t="s">
        <v>467</v>
      </c>
      <c r="F193" t="s">
        <v>470</v>
      </c>
      <c r="G193" t="s">
        <v>47</v>
      </c>
      <c r="H193" t="s">
        <v>14</v>
      </c>
      <c r="I193" s="3">
        <v>2</v>
      </c>
      <c r="J193">
        <v>4</v>
      </c>
      <c r="K193" t="s">
        <v>10</v>
      </c>
      <c r="L193" t="s">
        <v>447</v>
      </c>
    </row>
    <row r="194" spans="1:13" x14ac:dyDescent="0.2">
      <c r="A194" t="s">
        <v>432</v>
      </c>
      <c r="C194" t="str">
        <f t="shared" si="2"/>
        <v>28AG</v>
      </c>
      <c r="D194">
        <v>28</v>
      </c>
      <c r="E194" t="s">
        <v>467</v>
      </c>
      <c r="F194" t="s">
        <v>470</v>
      </c>
      <c r="G194" t="s">
        <v>51</v>
      </c>
      <c r="H194" t="s">
        <v>14</v>
      </c>
      <c r="I194" s="3">
        <v>2</v>
      </c>
      <c r="J194">
        <v>5</v>
      </c>
      <c r="K194" t="s">
        <v>10</v>
      </c>
      <c r="L194" t="s">
        <v>447</v>
      </c>
    </row>
    <row r="195" spans="1:13" x14ac:dyDescent="0.2">
      <c r="A195" t="s">
        <v>432</v>
      </c>
      <c r="C195" t="str">
        <f t="shared" si="2"/>
        <v>28H</v>
      </c>
      <c r="D195">
        <v>28</v>
      </c>
      <c r="E195" t="s">
        <v>467</v>
      </c>
      <c r="F195" t="s">
        <v>470</v>
      </c>
      <c r="G195" t="s">
        <v>24</v>
      </c>
      <c r="H195" t="s">
        <v>14</v>
      </c>
      <c r="I195" s="3">
        <v>3</v>
      </c>
      <c r="J195">
        <v>0</v>
      </c>
      <c r="K195" t="s">
        <v>10</v>
      </c>
      <c r="L195" t="s">
        <v>447</v>
      </c>
    </row>
    <row r="196" spans="1:13" x14ac:dyDescent="0.2">
      <c r="A196" t="s">
        <v>432</v>
      </c>
      <c r="C196" t="str">
        <f t="shared" si="2"/>
        <v>28AK</v>
      </c>
      <c r="D196">
        <v>28</v>
      </c>
      <c r="E196" t="s">
        <v>467</v>
      </c>
      <c r="F196" t="s">
        <v>470</v>
      </c>
      <c r="G196" t="s">
        <v>129</v>
      </c>
      <c r="H196" t="s">
        <v>14</v>
      </c>
      <c r="I196" s="3">
        <v>3</v>
      </c>
      <c r="J196">
        <v>0</v>
      </c>
      <c r="K196" t="s">
        <v>10</v>
      </c>
      <c r="L196" t="s">
        <v>447</v>
      </c>
    </row>
    <row r="197" spans="1:13" x14ac:dyDescent="0.2">
      <c r="A197" t="s">
        <v>432</v>
      </c>
      <c r="C197" t="str">
        <f t="shared" si="2"/>
        <v>28AT</v>
      </c>
      <c r="D197">
        <v>28</v>
      </c>
      <c r="E197" t="s">
        <v>467</v>
      </c>
      <c r="F197" t="s">
        <v>470</v>
      </c>
      <c r="G197" t="s">
        <v>187</v>
      </c>
      <c r="H197" t="s">
        <v>14</v>
      </c>
      <c r="I197" s="3">
        <v>3</v>
      </c>
      <c r="J197">
        <v>0</v>
      </c>
      <c r="K197" t="s">
        <v>10</v>
      </c>
      <c r="L197" t="s">
        <v>447</v>
      </c>
    </row>
    <row r="198" spans="1:13" x14ac:dyDescent="0.2">
      <c r="A198" t="s">
        <v>432</v>
      </c>
      <c r="C198" t="str">
        <f t="shared" si="2"/>
        <v>28L</v>
      </c>
      <c r="D198">
        <v>28</v>
      </c>
      <c r="E198" t="s">
        <v>467</v>
      </c>
      <c r="F198" t="s">
        <v>470</v>
      </c>
      <c r="G198" t="s">
        <v>29</v>
      </c>
      <c r="H198" t="s">
        <v>14</v>
      </c>
      <c r="I198" s="3">
        <v>3</v>
      </c>
      <c r="J198">
        <v>1</v>
      </c>
      <c r="K198" t="s">
        <v>10</v>
      </c>
      <c r="L198" t="s">
        <v>447</v>
      </c>
      <c r="M198" t="s">
        <v>436</v>
      </c>
    </row>
    <row r="199" spans="1:13" x14ac:dyDescent="0.2">
      <c r="A199" t="s">
        <v>432</v>
      </c>
      <c r="C199" t="str">
        <f t="shared" si="2"/>
        <v>28M</v>
      </c>
      <c r="D199">
        <v>28</v>
      </c>
      <c r="E199" t="s">
        <v>467</v>
      </c>
      <c r="F199" t="s">
        <v>470</v>
      </c>
      <c r="G199" t="s">
        <v>31</v>
      </c>
      <c r="H199" t="s">
        <v>14</v>
      </c>
      <c r="I199" s="3">
        <v>3</v>
      </c>
      <c r="J199">
        <v>1</v>
      </c>
      <c r="K199" t="s">
        <v>10</v>
      </c>
      <c r="L199" t="s">
        <v>447</v>
      </c>
    </row>
    <row r="200" spans="1:13" x14ac:dyDescent="0.2">
      <c r="A200" t="s">
        <v>432</v>
      </c>
      <c r="C200" t="str">
        <f t="shared" si="2"/>
        <v>28O</v>
      </c>
      <c r="D200">
        <v>28</v>
      </c>
      <c r="E200" t="s">
        <v>467</v>
      </c>
      <c r="F200" t="s">
        <v>470</v>
      </c>
      <c r="G200" t="s">
        <v>33</v>
      </c>
      <c r="H200" t="s">
        <v>14</v>
      </c>
      <c r="I200" s="3">
        <v>3</v>
      </c>
      <c r="J200">
        <v>1</v>
      </c>
      <c r="K200" t="s">
        <v>10</v>
      </c>
      <c r="L200" t="s">
        <v>447</v>
      </c>
    </row>
    <row r="201" spans="1:13" x14ac:dyDescent="0.2">
      <c r="A201" t="s">
        <v>432</v>
      </c>
      <c r="C201" t="str">
        <f t="shared" si="2"/>
        <v>28AI</v>
      </c>
      <c r="D201">
        <v>28</v>
      </c>
      <c r="E201" t="s">
        <v>467</v>
      </c>
      <c r="F201" t="s">
        <v>470</v>
      </c>
      <c r="G201" t="s">
        <v>53</v>
      </c>
      <c r="H201" t="s">
        <v>14</v>
      </c>
      <c r="I201" s="3">
        <v>3</v>
      </c>
      <c r="J201">
        <v>1</v>
      </c>
      <c r="K201" t="s">
        <v>10</v>
      </c>
      <c r="L201" t="s">
        <v>447</v>
      </c>
    </row>
    <row r="202" spans="1:13" x14ac:dyDescent="0.2">
      <c r="A202" t="s">
        <v>432</v>
      </c>
      <c r="C202" t="str">
        <f t="shared" si="2"/>
        <v>28AW</v>
      </c>
      <c r="D202">
        <v>28</v>
      </c>
      <c r="E202" t="s">
        <v>467</v>
      </c>
      <c r="F202" t="s">
        <v>470</v>
      </c>
      <c r="G202" t="s">
        <v>190</v>
      </c>
      <c r="H202" t="s">
        <v>14</v>
      </c>
      <c r="I202" s="3">
        <v>3</v>
      </c>
      <c r="J202">
        <v>1</v>
      </c>
      <c r="K202" t="s">
        <v>10</v>
      </c>
      <c r="L202" t="s">
        <v>447</v>
      </c>
    </row>
    <row r="203" spans="1:13" x14ac:dyDescent="0.2">
      <c r="A203" t="s">
        <v>432</v>
      </c>
      <c r="C203" t="str">
        <f t="shared" si="2"/>
        <v>28F</v>
      </c>
      <c r="D203">
        <v>28</v>
      </c>
      <c r="E203" t="s">
        <v>467</v>
      </c>
      <c r="F203" t="s">
        <v>470</v>
      </c>
      <c r="G203" t="s">
        <v>21</v>
      </c>
      <c r="H203" t="s">
        <v>14</v>
      </c>
      <c r="I203" s="3">
        <v>3</v>
      </c>
      <c r="J203">
        <v>2</v>
      </c>
      <c r="K203" t="s">
        <v>10</v>
      </c>
      <c r="L203" t="s">
        <v>447</v>
      </c>
    </row>
    <row r="204" spans="1:13" x14ac:dyDescent="0.2">
      <c r="A204" t="s">
        <v>432</v>
      </c>
      <c r="C204" t="str">
        <f t="shared" ref="C204:C229" si="3">D204&amp;G204</f>
        <v>28I</v>
      </c>
      <c r="D204">
        <v>28</v>
      </c>
      <c r="E204" t="s">
        <v>467</v>
      </c>
      <c r="F204" t="s">
        <v>470</v>
      </c>
      <c r="G204" t="s">
        <v>25</v>
      </c>
      <c r="H204" t="s">
        <v>14</v>
      </c>
      <c r="I204" s="3">
        <v>3</v>
      </c>
      <c r="J204">
        <v>2</v>
      </c>
      <c r="K204" t="s">
        <v>10</v>
      </c>
      <c r="L204" t="s">
        <v>447</v>
      </c>
      <c r="M204" t="s">
        <v>435</v>
      </c>
    </row>
    <row r="205" spans="1:13" x14ac:dyDescent="0.2">
      <c r="A205" t="s">
        <v>432</v>
      </c>
      <c r="C205" t="str">
        <f t="shared" si="3"/>
        <v>28N</v>
      </c>
      <c r="D205">
        <v>28</v>
      </c>
      <c r="E205" t="s">
        <v>467</v>
      </c>
      <c r="F205" t="s">
        <v>470</v>
      </c>
      <c r="G205" t="s">
        <v>32</v>
      </c>
      <c r="H205" t="s">
        <v>14</v>
      </c>
      <c r="I205" s="3">
        <v>3</v>
      </c>
      <c r="J205">
        <v>2</v>
      </c>
      <c r="K205" t="s">
        <v>10</v>
      </c>
      <c r="L205" t="s">
        <v>447</v>
      </c>
      <c r="M205" t="s">
        <v>424</v>
      </c>
    </row>
    <row r="206" spans="1:13" x14ac:dyDescent="0.2">
      <c r="A206" t="s">
        <v>432</v>
      </c>
      <c r="C206" t="str">
        <f t="shared" si="3"/>
        <v>28AL</v>
      </c>
      <c r="D206">
        <v>28</v>
      </c>
      <c r="E206" t="s">
        <v>467</v>
      </c>
      <c r="F206" t="s">
        <v>470</v>
      </c>
      <c r="G206" t="s">
        <v>130</v>
      </c>
      <c r="H206" t="s">
        <v>14</v>
      </c>
      <c r="I206" s="3">
        <v>3</v>
      </c>
      <c r="J206">
        <v>2</v>
      </c>
      <c r="K206" t="s">
        <v>10</v>
      </c>
      <c r="L206" t="s">
        <v>447</v>
      </c>
    </row>
    <row r="207" spans="1:13" x14ac:dyDescent="0.2">
      <c r="A207" t="s">
        <v>432</v>
      </c>
      <c r="C207" t="str">
        <f t="shared" si="3"/>
        <v>28AS</v>
      </c>
      <c r="D207">
        <v>28</v>
      </c>
      <c r="E207" t="s">
        <v>467</v>
      </c>
      <c r="F207" t="s">
        <v>470</v>
      </c>
      <c r="G207" t="s">
        <v>186</v>
      </c>
      <c r="H207" t="s">
        <v>14</v>
      </c>
      <c r="I207" s="3">
        <v>3</v>
      </c>
      <c r="J207">
        <v>2</v>
      </c>
      <c r="K207" t="s">
        <v>10</v>
      </c>
      <c r="L207" t="s">
        <v>447</v>
      </c>
    </row>
    <row r="208" spans="1:13" x14ac:dyDescent="0.2">
      <c r="A208" t="s">
        <v>432</v>
      </c>
      <c r="C208" t="str">
        <f t="shared" si="3"/>
        <v>28AY</v>
      </c>
      <c r="D208">
        <v>28</v>
      </c>
      <c r="E208" t="s">
        <v>467</v>
      </c>
      <c r="F208" t="s">
        <v>470</v>
      </c>
      <c r="G208" t="s">
        <v>192</v>
      </c>
      <c r="H208" t="s">
        <v>14</v>
      </c>
      <c r="I208" s="3">
        <v>3</v>
      </c>
      <c r="J208">
        <v>2</v>
      </c>
      <c r="K208" t="s">
        <v>10</v>
      </c>
      <c r="L208" t="s">
        <v>447</v>
      </c>
      <c r="M208" t="s">
        <v>440</v>
      </c>
    </row>
    <row r="209" spans="1:13" x14ac:dyDescent="0.2">
      <c r="A209" t="s">
        <v>432</v>
      </c>
      <c r="C209" t="str">
        <f t="shared" si="3"/>
        <v>28BA</v>
      </c>
      <c r="D209">
        <v>28</v>
      </c>
      <c r="E209" t="s">
        <v>467</v>
      </c>
      <c r="F209" t="s">
        <v>470</v>
      </c>
      <c r="G209" t="s">
        <v>194</v>
      </c>
      <c r="H209" t="s">
        <v>14</v>
      </c>
      <c r="I209" s="3">
        <v>3</v>
      </c>
      <c r="J209">
        <v>2</v>
      </c>
      <c r="K209" t="s">
        <v>10</v>
      </c>
      <c r="L209" t="s">
        <v>447</v>
      </c>
      <c r="M209" t="s">
        <v>440</v>
      </c>
    </row>
    <row r="210" spans="1:13" x14ac:dyDescent="0.2">
      <c r="A210" t="s">
        <v>432</v>
      </c>
      <c r="C210" t="str">
        <f t="shared" si="3"/>
        <v>28Y</v>
      </c>
      <c r="D210">
        <v>28</v>
      </c>
      <c r="E210" t="s">
        <v>467</v>
      </c>
      <c r="F210" t="s">
        <v>470</v>
      </c>
      <c r="G210" t="s">
        <v>43</v>
      </c>
      <c r="H210" t="s">
        <v>14</v>
      </c>
      <c r="I210" s="3">
        <v>3</v>
      </c>
      <c r="J210">
        <v>3</v>
      </c>
      <c r="K210" t="s">
        <v>10</v>
      </c>
      <c r="L210" t="s">
        <v>447</v>
      </c>
    </row>
    <row r="211" spans="1:13" x14ac:dyDescent="0.2">
      <c r="A211" t="s">
        <v>432</v>
      </c>
      <c r="C211" t="str">
        <f t="shared" si="3"/>
        <v>28AJ</v>
      </c>
      <c r="D211">
        <v>28</v>
      </c>
      <c r="E211" t="s">
        <v>467</v>
      </c>
      <c r="F211" t="s">
        <v>470</v>
      </c>
      <c r="G211" t="s">
        <v>128</v>
      </c>
      <c r="H211" t="s">
        <v>14</v>
      </c>
      <c r="I211" s="3">
        <v>3</v>
      </c>
      <c r="J211">
        <v>3</v>
      </c>
      <c r="K211" t="s">
        <v>10</v>
      </c>
      <c r="L211" t="s">
        <v>447</v>
      </c>
    </row>
    <row r="212" spans="1:13" x14ac:dyDescent="0.2">
      <c r="A212" t="s">
        <v>432</v>
      </c>
      <c r="C212" t="str">
        <f t="shared" si="3"/>
        <v>28AN</v>
      </c>
      <c r="D212">
        <v>28</v>
      </c>
      <c r="E212" t="s">
        <v>467</v>
      </c>
      <c r="F212" t="s">
        <v>470</v>
      </c>
      <c r="G212" t="s">
        <v>132</v>
      </c>
      <c r="H212" t="s">
        <v>14</v>
      </c>
      <c r="I212" s="3">
        <v>3</v>
      </c>
      <c r="J212">
        <v>3</v>
      </c>
      <c r="K212" t="s">
        <v>10</v>
      </c>
      <c r="L212" t="s">
        <v>447</v>
      </c>
    </row>
    <row r="213" spans="1:13" x14ac:dyDescent="0.2">
      <c r="A213" t="s">
        <v>432</v>
      </c>
      <c r="C213" t="str">
        <f t="shared" si="3"/>
        <v>28AU</v>
      </c>
      <c r="D213">
        <v>28</v>
      </c>
      <c r="E213" t="s">
        <v>467</v>
      </c>
      <c r="F213" t="s">
        <v>470</v>
      </c>
      <c r="G213" t="s">
        <v>188</v>
      </c>
      <c r="H213" t="s">
        <v>14</v>
      </c>
      <c r="I213" s="3">
        <v>3</v>
      </c>
      <c r="J213">
        <v>3</v>
      </c>
      <c r="K213" t="s">
        <v>10</v>
      </c>
      <c r="L213" t="s">
        <v>447</v>
      </c>
    </row>
    <row r="214" spans="1:13" x14ac:dyDescent="0.2">
      <c r="A214" t="s">
        <v>432</v>
      </c>
      <c r="C214" t="str">
        <f t="shared" si="3"/>
        <v>28AX</v>
      </c>
      <c r="D214">
        <v>28</v>
      </c>
      <c r="E214" t="s">
        <v>467</v>
      </c>
      <c r="F214" t="s">
        <v>470</v>
      </c>
      <c r="G214" t="s">
        <v>191</v>
      </c>
      <c r="H214" t="s">
        <v>14</v>
      </c>
      <c r="I214" s="3">
        <v>3</v>
      </c>
      <c r="J214">
        <v>3</v>
      </c>
      <c r="K214" t="s">
        <v>10</v>
      </c>
      <c r="L214" t="s">
        <v>447</v>
      </c>
      <c r="M214" t="s">
        <v>440</v>
      </c>
    </row>
    <row r="215" spans="1:13" x14ac:dyDescent="0.2">
      <c r="A215" t="s">
        <v>432</v>
      </c>
      <c r="C215" t="str">
        <f t="shared" si="3"/>
        <v>28AZ</v>
      </c>
      <c r="D215">
        <v>28</v>
      </c>
      <c r="E215" t="s">
        <v>467</v>
      </c>
      <c r="F215" t="s">
        <v>470</v>
      </c>
      <c r="G215" t="s">
        <v>193</v>
      </c>
      <c r="H215" t="s">
        <v>14</v>
      </c>
      <c r="I215" s="3">
        <v>3</v>
      </c>
      <c r="J215">
        <v>3</v>
      </c>
      <c r="K215" t="s">
        <v>10</v>
      </c>
      <c r="L215" t="s">
        <v>447</v>
      </c>
      <c r="M215" t="s">
        <v>440</v>
      </c>
    </row>
    <row r="216" spans="1:13" x14ac:dyDescent="0.2">
      <c r="A216" t="s">
        <v>432</v>
      </c>
      <c r="C216" t="str">
        <f t="shared" si="3"/>
        <v>28BF</v>
      </c>
      <c r="D216">
        <v>28</v>
      </c>
      <c r="E216" t="s">
        <v>467</v>
      </c>
      <c r="F216" t="s">
        <v>470</v>
      </c>
      <c r="G216" t="s">
        <v>199</v>
      </c>
      <c r="H216" t="s">
        <v>14</v>
      </c>
      <c r="I216" s="3">
        <v>3</v>
      </c>
      <c r="J216">
        <v>3</v>
      </c>
      <c r="K216" t="s">
        <v>10</v>
      </c>
      <c r="L216" t="s">
        <v>447</v>
      </c>
    </row>
    <row r="217" spans="1:13" x14ac:dyDescent="0.2">
      <c r="A217" t="s">
        <v>432</v>
      </c>
      <c r="C217" t="str">
        <f t="shared" si="3"/>
        <v>28J</v>
      </c>
      <c r="D217">
        <v>28</v>
      </c>
      <c r="E217" t="s">
        <v>467</v>
      </c>
      <c r="F217" t="s">
        <v>470</v>
      </c>
      <c r="G217" t="s">
        <v>26</v>
      </c>
      <c r="H217" t="s">
        <v>14</v>
      </c>
      <c r="I217" s="3">
        <v>3</v>
      </c>
      <c r="J217">
        <v>4</v>
      </c>
      <c r="K217" t="s">
        <v>10</v>
      </c>
      <c r="L217" t="s">
        <v>447</v>
      </c>
    </row>
    <row r="218" spans="1:13" x14ac:dyDescent="0.2">
      <c r="A218" t="s">
        <v>432</v>
      </c>
      <c r="C218" t="str">
        <f t="shared" si="3"/>
        <v>28K</v>
      </c>
      <c r="D218">
        <v>28</v>
      </c>
      <c r="E218" t="s">
        <v>467</v>
      </c>
      <c r="F218" t="s">
        <v>470</v>
      </c>
      <c r="G218" t="s">
        <v>27</v>
      </c>
      <c r="H218" t="s">
        <v>14</v>
      </c>
      <c r="I218" s="3">
        <v>3</v>
      </c>
      <c r="J218">
        <v>4</v>
      </c>
      <c r="K218" t="s">
        <v>10</v>
      </c>
      <c r="L218" t="s">
        <v>447</v>
      </c>
    </row>
    <row r="219" spans="1:13" x14ac:dyDescent="0.2">
      <c r="A219" t="s">
        <v>432</v>
      </c>
      <c r="C219" t="str">
        <f t="shared" si="3"/>
        <v>28BD</v>
      </c>
      <c r="D219">
        <v>28</v>
      </c>
      <c r="E219" t="s">
        <v>467</v>
      </c>
      <c r="F219" t="s">
        <v>470</v>
      </c>
      <c r="G219" t="s">
        <v>197</v>
      </c>
      <c r="H219" t="s">
        <v>14</v>
      </c>
      <c r="I219" s="3">
        <v>3</v>
      </c>
      <c r="J219">
        <v>4</v>
      </c>
      <c r="K219" t="s">
        <v>10</v>
      </c>
      <c r="L219" t="s">
        <v>447</v>
      </c>
    </row>
    <row r="220" spans="1:13" x14ac:dyDescent="0.2">
      <c r="A220" t="s">
        <v>432</v>
      </c>
      <c r="C220" t="str">
        <f t="shared" si="3"/>
        <v>28BG</v>
      </c>
      <c r="D220">
        <v>28</v>
      </c>
      <c r="E220" t="s">
        <v>467</v>
      </c>
      <c r="F220" t="s">
        <v>470</v>
      </c>
      <c r="G220" t="s">
        <v>200</v>
      </c>
      <c r="H220" t="s">
        <v>14</v>
      </c>
      <c r="I220" s="3">
        <v>3</v>
      </c>
      <c r="J220">
        <v>4</v>
      </c>
      <c r="K220" t="s">
        <v>10</v>
      </c>
      <c r="L220" t="s">
        <v>447</v>
      </c>
      <c r="M220" t="s">
        <v>441</v>
      </c>
    </row>
    <row r="221" spans="1:13" x14ac:dyDescent="0.2">
      <c r="A221" t="s">
        <v>432</v>
      </c>
      <c r="C221" t="str">
        <f t="shared" si="3"/>
        <v>28G</v>
      </c>
      <c r="D221">
        <v>28</v>
      </c>
      <c r="E221" t="s">
        <v>467</v>
      </c>
      <c r="F221" t="s">
        <v>470</v>
      </c>
      <c r="G221" t="s">
        <v>23</v>
      </c>
      <c r="H221" t="s">
        <v>14</v>
      </c>
      <c r="I221" s="3">
        <v>3</v>
      </c>
      <c r="J221">
        <v>5</v>
      </c>
      <c r="K221" t="s">
        <v>10</v>
      </c>
      <c r="L221" t="s">
        <v>447</v>
      </c>
      <c r="M221" t="s">
        <v>423</v>
      </c>
    </row>
    <row r="222" spans="1:13" x14ac:dyDescent="0.2">
      <c r="A222" t="s">
        <v>432</v>
      </c>
      <c r="C222" t="str">
        <f t="shared" si="3"/>
        <v>28X</v>
      </c>
      <c r="D222">
        <v>28</v>
      </c>
      <c r="E222" t="s">
        <v>467</v>
      </c>
      <c r="F222" t="s">
        <v>470</v>
      </c>
      <c r="G222" t="s">
        <v>42</v>
      </c>
      <c r="H222" t="s">
        <v>14</v>
      </c>
      <c r="I222" s="3">
        <v>3</v>
      </c>
      <c r="J222">
        <v>5</v>
      </c>
      <c r="K222" t="s">
        <v>10</v>
      </c>
      <c r="L222" t="s">
        <v>447</v>
      </c>
      <c r="M222" t="s">
        <v>438</v>
      </c>
    </row>
    <row r="223" spans="1:13" x14ac:dyDescent="0.2">
      <c r="A223" t="s">
        <v>432</v>
      </c>
      <c r="C223" t="str">
        <f t="shared" si="3"/>
        <v>28BC</v>
      </c>
      <c r="D223">
        <v>28</v>
      </c>
      <c r="E223" t="s">
        <v>467</v>
      </c>
      <c r="F223" t="s">
        <v>470</v>
      </c>
      <c r="G223" t="s">
        <v>196</v>
      </c>
      <c r="H223" t="s">
        <v>14</v>
      </c>
      <c r="I223" s="3">
        <v>3</v>
      </c>
      <c r="J223">
        <v>5</v>
      </c>
      <c r="K223" t="s">
        <v>10</v>
      </c>
      <c r="L223" t="s">
        <v>447</v>
      </c>
    </row>
    <row r="224" spans="1:13" x14ac:dyDescent="0.2">
      <c r="A224" t="s">
        <v>432</v>
      </c>
      <c r="C224" t="str">
        <f t="shared" si="3"/>
        <v>28BH</v>
      </c>
      <c r="D224">
        <v>28</v>
      </c>
      <c r="E224" t="s">
        <v>467</v>
      </c>
      <c r="F224" t="s">
        <v>470</v>
      </c>
      <c r="G224" t="s">
        <v>201</v>
      </c>
      <c r="H224" t="s">
        <v>14</v>
      </c>
      <c r="I224" s="3">
        <v>3</v>
      </c>
      <c r="J224">
        <v>5</v>
      </c>
      <c r="K224" t="s">
        <v>10</v>
      </c>
      <c r="L224" t="s">
        <v>447</v>
      </c>
    </row>
    <row r="225" spans="1:13" x14ac:dyDescent="0.2">
      <c r="A225" t="s">
        <v>432</v>
      </c>
      <c r="C225" t="str">
        <f t="shared" si="3"/>
        <v>28AM</v>
      </c>
      <c r="D225">
        <v>28</v>
      </c>
      <c r="E225" t="s">
        <v>467</v>
      </c>
      <c r="F225" t="s">
        <v>470</v>
      </c>
      <c r="G225" t="s">
        <v>131</v>
      </c>
      <c r="H225" t="s">
        <v>14</v>
      </c>
      <c r="I225" s="3">
        <v>3</v>
      </c>
      <c r="J225">
        <v>6</v>
      </c>
      <c r="K225" t="s">
        <v>10</v>
      </c>
      <c r="L225" t="s">
        <v>447</v>
      </c>
      <c r="M225" t="s">
        <v>435</v>
      </c>
    </row>
    <row r="226" spans="1:13" x14ac:dyDescent="0.2">
      <c r="A226" t="s">
        <v>432</v>
      </c>
      <c r="C226" t="str">
        <f t="shared" si="3"/>
        <v>28BB</v>
      </c>
      <c r="D226">
        <v>28</v>
      </c>
      <c r="E226" t="s">
        <v>467</v>
      </c>
      <c r="F226" t="s">
        <v>470</v>
      </c>
      <c r="G226" t="s">
        <v>195</v>
      </c>
      <c r="H226" t="s">
        <v>14</v>
      </c>
      <c r="I226" s="3">
        <v>3</v>
      </c>
      <c r="J226">
        <v>6</v>
      </c>
      <c r="K226" t="s">
        <v>10</v>
      </c>
      <c r="L226" t="s">
        <v>447</v>
      </c>
    </row>
    <row r="227" spans="1:13" x14ac:dyDescent="0.2">
      <c r="A227" t="s">
        <v>432</v>
      </c>
      <c r="C227" t="str">
        <f t="shared" si="3"/>
        <v>28BE</v>
      </c>
      <c r="D227">
        <v>28</v>
      </c>
      <c r="E227" t="s">
        <v>467</v>
      </c>
      <c r="F227" t="s">
        <v>470</v>
      </c>
      <c r="G227" t="s">
        <v>198</v>
      </c>
      <c r="H227" t="s">
        <v>14</v>
      </c>
      <c r="I227" s="3">
        <v>3</v>
      </c>
      <c r="J227">
        <v>6</v>
      </c>
      <c r="K227" t="s">
        <v>10</v>
      </c>
      <c r="L227" t="s">
        <v>447</v>
      </c>
    </row>
    <row r="228" spans="1:13" x14ac:dyDescent="0.2">
      <c r="A228" t="s">
        <v>432</v>
      </c>
      <c r="C228" t="str">
        <f t="shared" si="3"/>
        <v>28A</v>
      </c>
      <c r="D228">
        <v>28</v>
      </c>
      <c r="E228" t="s">
        <v>467</v>
      </c>
      <c r="F228" t="s">
        <v>470</v>
      </c>
      <c r="G228" t="s">
        <v>8</v>
      </c>
      <c r="H228" t="s">
        <v>14</v>
      </c>
      <c r="I228" s="3">
        <v>4</v>
      </c>
      <c r="J228">
        <v>5</v>
      </c>
      <c r="K228" t="s">
        <v>10</v>
      </c>
      <c r="L228" t="s">
        <v>447</v>
      </c>
      <c r="M228" t="s">
        <v>434</v>
      </c>
    </row>
    <row r="229" spans="1:13" x14ac:dyDescent="0.2">
      <c r="A229" t="s">
        <v>432</v>
      </c>
      <c r="C229" t="str">
        <f t="shared" si="3"/>
        <v>28AV</v>
      </c>
      <c r="D229">
        <v>28</v>
      </c>
      <c r="E229" t="s">
        <v>467</v>
      </c>
      <c r="F229" t="s">
        <v>470</v>
      </c>
      <c r="G229" t="s">
        <v>189</v>
      </c>
      <c r="H229" t="s">
        <v>14</v>
      </c>
      <c r="I229" s="3">
        <v>4</v>
      </c>
      <c r="J229">
        <v>6</v>
      </c>
      <c r="K229" t="s">
        <v>10</v>
      </c>
      <c r="L229" t="s">
        <v>447</v>
      </c>
      <c r="M229" t="s">
        <v>439</v>
      </c>
    </row>
    <row r="230" spans="1:13" x14ac:dyDescent="0.2">
      <c r="A230" t="s">
        <v>337</v>
      </c>
      <c r="B230" t="s">
        <v>185</v>
      </c>
      <c r="D230">
        <v>17</v>
      </c>
      <c r="E230" t="s">
        <v>465</v>
      </c>
      <c r="F230" t="s">
        <v>470</v>
      </c>
      <c r="G230" t="s">
        <v>25</v>
      </c>
      <c r="H230" t="s">
        <v>14</v>
      </c>
      <c r="I230" s="3">
        <v>28</v>
      </c>
      <c r="J230">
        <v>46</v>
      </c>
      <c r="K230" t="s">
        <v>10</v>
      </c>
      <c r="L230" t="s">
        <v>447</v>
      </c>
    </row>
    <row r="231" spans="1:13" x14ac:dyDescent="0.2">
      <c r="A231" t="s">
        <v>337</v>
      </c>
      <c r="B231" t="s">
        <v>185</v>
      </c>
      <c r="D231">
        <v>17</v>
      </c>
      <c r="E231" t="s">
        <v>465</v>
      </c>
      <c r="F231" t="s">
        <v>470</v>
      </c>
      <c r="G231" t="s">
        <v>25</v>
      </c>
      <c r="H231" t="s">
        <v>9</v>
      </c>
      <c r="I231" s="3">
        <v>3</v>
      </c>
      <c r="J231">
        <v>46</v>
      </c>
      <c r="K231" t="s">
        <v>10</v>
      </c>
      <c r="L231" t="s">
        <v>447</v>
      </c>
    </row>
    <row r="232" spans="1:13" x14ac:dyDescent="0.2">
      <c r="A232" t="s">
        <v>94</v>
      </c>
      <c r="B232" t="s">
        <v>90</v>
      </c>
      <c r="D232">
        <v>4</v>
      </c>
      <c r="E232" t="s">
        <v>466</v>
      </c>
      <c r="F232" t="s">
        <v>470</v>
      </c>
      <c r="G232" t="s">
        <v>43</v>
      </c>
      <c r="H232" t="s">
        <v>9</v>
      </c>
      <c r="I232" s="5">
        <v>1</v>
      </c>
      <c r="J232">
        <v>0</v>
      </c>
      <c r="K232" t="s">
        <v>55</v>
      </c>
      <c r="L232" t="s">
        <v>60</v>
      </c>
    </row>
    <row r="233" spans="1:13" x14ac:dyDescent="0.2">
      <c r="A233" t="s">
        <v>92</v>
      </c>
      <c r="B233" t="s">
        <v>74</v>
      </c>
      <c r="D233">
        <v>4</v>
      </c>
      <c r="E233" t="s">
        <v>466</v>
      </c>
      <c r="F233" t="s">
        <v>470</v>
      </c>
      <c r="G233" t="s">
        <v>40</v>
      </c>
      <c r="H233" t="s">
        <v>9</v>
      </c>
      <c r="I233" s="5">
        <v>1</v>
      </c>
      <c r="J233">
        <v>0</v>
      </c>
      <c r="K233" t="s">
        <v>57</v>
      </c>
      <c r="L233" t="s">
        <v>61</v>
      </c>
      <c r="M233" t="s">
        <v>62</v>
      </c>
    </row>
    <row r="234" spans="1:13" x14ac:dyDescent="0.2">
      <c r="A234" t="s">
        <v>91</v>
      </c>
      <c r="B234" t="s">
        <v>74</v>
      </c>
      <c r="D234">
        <v>4</v>
      </c>
      <c r="E234" t="s">
        <v>466</v>
      </c>
      <c r="F234" t="s">
        <v>470</v>
      </c>
      <c r="G234" t="s">
        <v>39</v>
      </c>
      <c r="H234" t="s">
        <v>9</v>
      </c>
      <c r="I234" s="5">
        <v>1</v>
      </c>
      <c r="J234">
        <v>0</v>
      </c>
      <c r="K234" t="s">
        <v>55</v>
      </c>
      <c r="L234" t="s">
        <v>61</v>
      </c>
    </row>
    <row r="235" spans="1:13" x14ac:dyDescent="0.2">
      <c r="A235" t="s">
        <v>99</v>
      </c>
      <c r="B235" t="s">
        <v>77</v>
      </c>
      <c r="D235">
        <v>4</v>
      </c>
      <c r="E235" t="s">
        <v>466</v>
      </c>
      <c r="F235" t="s">
        <v>470</v>
      </c>
      <c r="G235" t="s">
        <v>47</v>
      </c>
      <c r="H235" t="s">
        <v>9</v>
      </c>
      <c r="I235" s="5">
        <v>1</v>
      </c>
      <c r="J235">
        <v>0</v>
      </c>
      <c r="K235" t="s">
        <v>66</v>
      </c>
      <c r="L235" t="s">
        <v>60</v>
      </c>
      <c r="M235" t="s">
        <v>59</v>
      </c>
    </row>
    <row r="236" spans="1:13" x14ac:dyDescent="0.2">
      <c r="A236" t="s">
        <v>100</v>
      </c>
      <c r="B236" t="s">
        <v>74</v>
      </c>
      <c r="D236">
        <v>4</v>
      </c>
      <c r="E236" t="s">
        <v>466</v>
      </c>
      <c r="F236" t="s">
        <v>470</v>
      </c>
      <c r="G236" t="s">
        <v>48</v>
      </c>
      <c r="H236" t="s">
        <v>9</v>
      </c>
      <c r="I236" s="5">
        <v>5</v>
      </c>
      <c r="J236">
        <v>8</v>
      </c>
      <c r="K236" t="s">
        <v>66</v>
      </c>
      <c r="L236" t="s">
        <v>15</v>
      </c>
      <c r="M236" t="s">
        <v>68</v>
      </c>
    </row>
    <row r="237" spans="1:13" x14ac:dyDescent="0.2">
      <c r="A237" t="s">
        <v>414</v>
      </c>
      <c r="B237" t="s">
        <v>70</v>
      </c>
      <c r="D237">
        <v>4</v>
      </c>
      <c r="E237" t="s">
        <v>466</v>
      </c>
      <c r="F237" t="s">
        <v>470</v>
      </c>
      <c r="G237" t="s">
        <v>38</v>
      </c>
      <c r="H237" t="s">
        <v>9</v>
      </c>
      <c r="I237" s="5">
        <v>1</v>
      </c>
      <c r="J237">
        <v>1</v>
      </c>
      <c r="K237" t="s">
        <v>22</v>
      </c>
      <c r="L237" t="s">
        <v>61</v>
      </c>
    </row>
    <row r="238" spans="1:13" x14ac:dyDescent="0.2">
      <c r="A238" t="s">
        <v>71</v>
      </c>
      <c r="B238" t="s">
        <v>75</v>
      </c>
      <c r="D238">
        <v>4</v>
      </c>
      <c r="E238" t="s">
        <v>466</v>
      </c>
      <c r="F238" t="s">
        <v>470</v>
      </c>
      <c r="G238" t="s">
        <v>21</v>
      </c>
      <c r="H238" t="s">
        <v>9</v>
      </c>
      <c r="I238" s="5">
        <v>3</v>
      </c>
      <c r="J238">
        <v>14</v>
      </c>
      <c r="K238" t="s">
        <v>22</v>
      </c>
      <c r="L238" t="s">
        <v>447</v>
      </c>
    </row>
    <row r="239" spans="1:13" x14ac:dyDescent="0.2">
      <c r="A239" t="s">
        <v>95</v>
      </c>
      <c r="B239" t="s">
        <v>87</v>
      </c>
      <c r="D239">
        <v>4</v>
      </c>
      <c r="E239" t="s">
        <v>466</v>
      </c>
      <c r="F239" t="s">
        <v>470</v>
      </c>
      <c r="G239" t="s">
        <v>44</v>
      </c>
      <c r="H239" t="s">
        <v>9</v>
      </c>
      <c r="I239" s="5">
        <v>1</v>
      </c>
      <c r="J239">
        <v>1</v>
      </c>
      <c r="K239" t="s">
        <v>64</v>
      </c>
      <c r="L239" t="s">
        <v>61</v>
      </c>
      <c r="M239" t="s">
        <v>65</v>
      </c>
    </row>
    <row r="240" spans="1:13" x14ac:dyDescent="0.2">
      <c r="A240" t="s">
        <v>88</v>
      </c>
      <c r="B240" t="s">
        <v>79</v>
      </c>
      <c r="D240">
        <v>4</v>
      </c>
      <c r="E240" t="s">
        <v>466</v>
      </c>
      <c r="F240" t="s">
        <v>470</v>
      </c>
      <c r="G240" t="s">
        <v>35</v>
      </c>
      <c r="H240" t="s">
        <v>9</v>
      </c>
      <c r="I240" s="5">
        <v>2</v>
      </c>
      <c r="J240">
        <v>0</v>
      </c>
      <c r="K240" t="s">
        <v>10</v>
      </c>
      <c r="L240" t="s">
        <v>15</v>
      </c>
      <c r="M240" t="s">
        <v>59</v>
      </c>
    </row>
    <row r="241" spans="1:13" x14ac:dyDescent="0.2">
      <c r="A241" t="s">
        <v>11</v>
      </c>
      <c r="B241" t="s">
        <v>85</v>
      </c>
      <c r="D241">
        <v>4</v>
      </c>
      <c r="E241" t="s">
        <v>466</v>
      </c>
      <c r="F241" t="s">
        <v>470</v>
      </c>
      <c r="G241" t="s">
        <v>33</v>
      </c>
      <c r="H241" t="s">
        <v>9</v>
      </c>
      <c r="I241" s="5">
        <v>1</v>
      </c>
      <c r="J241">
        <v>4</v>
      </c>
      <c r="K241" t="s">
        <v>55</v>
      </c>
      <c r="L241" t="s">
        <v>56</v>
      </c>
    </row>
    <row r="242" spans="1:13" x14ac:dyDescent="0.2">
      <c r="A242" t="s">
        <v>93</v>
      </c>
      <c r="B242" t="s">
        <v>87</v>
      </c>
      <c r="D242">
        <v>4</v>
      </c>
      <c r="E242" t="s">
        <v>466</v>
      </c>
      <c r="F242" t="s">
        <v>470</v>
      </c>
      <c r="G242" t="s">
        <v>42</v>
      </c>
      <c r="H242" t="s">
        <v>9</v>
      </c>
      <c r="I242" s="5">
        <v>1</v>
      </c>
      <c r="J242">
        <v>0</v>
      </c>
      <c r="K242" t="s">
        <v>55</v>
      </c>
      <c r="L242" t="s">
        <v>56</v>
      </c>
      <c r="M242" t="s">
        <v>63</v>
      </c>
    </row>
    <row r="243" spans="1:13" x14ac:dyDescent="0.2">
      <c r="A243" t="s">
        <v>93</v>
      </c>
      <c r="B243" t="s">
        <v>87</v>
      </c>
      <c r="D243">
        <v>4</v>
      </c>
      <c r="E243" t="s">
        <v>466</v>
      </c>
      <c r="F243" t="s">
        <v>470</v>
      </c>
      <c r="G243" t="s">
        <v>41</v>
      </c>
      <c r="H243" t="s">
        <v>9</v>
      </c>
      <c r="I243" s="5">
        <v>2</v>
      </c>
      <c r="J243">
        <v>0</v>
      </c>
      <c r="K243" t="s">
        <v>55</v>
      </c>
      <c r="L243" t="s">
        <v>56</v>
      </c>
    </row>
    <row r="244" spans="1:13" x14ac:dyDescent="0.2">
      <c r="A244" t="s">
        <v>96</v>
      </c>
      <c r="B244" t="s">
        <v>97</v>
      </c>
      <c r="D244">
        <v>4</v>
      </c>
      <c r="E244" t="s">
        <v>466</v>
      </c>
      <c r="F244" t="s">
        <v>470</v>
      </c>
      <c r="G244" t="s">
        <v>45</v>
      </c>
      <c r="H244" t="s">
        <v>9</v>
      </c>
      <c r="I244" s="5">
        <v>1</v>
      </c>
      <c r="J244">
        <v>0</v>
      </c>
      <c r="K244" t="s">
        <v>10</v>
      </c>
      <c r="L244" t="s">
        <v>60</v>
      </c>
    </row>
    <row r="245" spans="1:13" x14ac:dyDescent="0.2">
      <c r="A245" t="s">
        <v>82</v>
      </c>
      <c r="B245" t="s">
        <v>79</v>
      </c>
      <c r="D245">
        <v>4</v>
      </c>
      <c r="E245" t="s">
        <v>466</v>
      </c>
      <c r="F245" t="s">
        <v>470</v>
      </c>
      <c r="G245" t="s">
        <v>27</v>
      </c>
      <c r="H245" t="s">
        <v>9</v>
      </c>
      <c r="I245" s="5">
        <v>6</v>
      </c>
      <c r="J245">
        <v>3</v>
      </c>
      <c r="K245" t="s">
        <v>28</v>
      </c>
      <c r="L245" t="s">
        <v>447</v>
      </c>
    </row>
    <row r="246" spans="1:13" x14ac:dyDescent="0.2">
      <c r="A246" t="s">
        <v>86</v>
      </c>
      <c r="B246" t="s">
        <v>87</v>
      </c>
      <c r="D246">
        <v>4</v>
      </c>
      <c r="E246" t="s">
        <v>466</v>
      </c>
      <c r="F246" t="s">
        <v>470</v>
      </c>
      <c r="G246" t="s">
        <v>34</v>
      </c>
      <c r="H246" t="s">
        <v>9</v>
      </c>
      <c r="I246" s="5">
        <v>2</v>
      </c>
      <c r="J246">
        <v>1</v>
      </c>
      <c r="K246" t="s">
        <v>57</v>
      </c>
      <c r="L246" t="s">
        <v>447</v>
      </c>
    </row>
    <row r="247" spans="1:13" x14ac:dyDescent="0.2">
      <c r="A247" t="s">
        <v>236</v>
      </c>
      <c r="B247" t="s">
        <v>90</v>
      </c>
      <c r="D247">
        <v>11</v>
      </c>
      <c r="E247" t="s">
        <v>466</v>
      </c>
      <c r="F247" t="s">
        <v>470</v>
      </c>
      <c r="G247" t="s">
        <v>13</v>
      </c>
      <c r="H247" t="s">
        <v>9</v>
      </c>
      <c r="I247" s="5">
        <v>8</v>
      </c>
      <c r="J247">
        <v>18</v>
      </c>
      <c r="K247" t="s">
        <v>10</v>
      </c>
      <c r="L247" t="s">
        <v>60</v>
      </c>
    </row>
    <row r="248" spans="1:13" x14ac:dyDescent="0.2">
      <c r="A248" t="s">
        <v>269</v>
      </c>
      <c r="B248" t="s">
        <v>74</v>
      </c>
      <c r="D248">
        <v>11</v>
      </c>
      <c r="E248" t="s">
        <v>466</v>
      </c>
      <c r="F248" t="s">
        <v>470</v>
      </c>
      <c r="G248" t="s">
        <v>51</v>
      </c>
      <c r="H248" t="s">
        <v>9</v>
      </c>
      <c r="I248" s="5">
        <v>2</v>
      </c>
      <c r="J248">
        <v>0</v>
      </c>
      <c r="K248" t="s">
        <v>22</v>
      </c>
      <c r="L248" t="s">
        <v>61</v>
      </c>
      <c r="M248" t="s">
        <v>219</v>
      </c>
    </row>
    <row r="249" spans="1:13" x14ac:dyDescent="0.2">
      <c r="A249" t="s">
        <v>263</v>
      </c>
      <c r="B249" t="s">
        <v>74</v>
      </c>
      <c r="D249">
        <v>11</v>
      </c>
      <c r="E249" t="s">
        <v>466</v>
      </c>
      <c r="F249" t="s">
        <v>470</v>
      </c>
      <c r="G249" t="s">
        <v>133</v>
      </c>
      <c r="H249" t="s">
        <v>9</v>
      </c>
      <c r="I249" s="5">
        <v>1</v>
      </c>
      <c r="J249">
        <v>1</v>
      </c>
      <c r="K249" t="s">
        <v>66</v>
      </c>
      <c r="L249" t="s">
        <v>15</v>
      </c>
    </row>
    <row r="250" spans="1:13" x14ac:dyDescent="0.2">
      <c r="A250" t="s">
        <v>245</v>
      </c>
      <c r="B250" t="s">
        <v>79</v>
      </c>
      <c r="D250">
        <v>11</v>
      </c>
      <c r="E250" t="s">
        <v>466</v>
      </c>
      <c r="F250" t="s">
        <v>470</v>
      </c>
      <c r="G250" t="s">
        <v>35</v>
      </c>
      <c r="H250" t="s">
        <v>9</v>
      </c>
      <c r="I250" s="5">
        <v>1</v>
      </c>
      <c r="J250">
        <v>3</v>
      </c>
      <c r="K250" t="s">
        <v>10</v>
      </c>
      <c r="L250" t="s">
        <v>447</v>
      </c>
      <c r="M250" t="s">
        <v>210</v>
      </c>
    </row>
    <row r="251" spans="1:13" x14ac:dyDescent="0.2">
      <c r="A251" t="s">
        <v>241</v>
      </c>
      <c r="B251" t="s">
        <v>90</v>
      </c>
      <c r="D251">
        <v>11</v>
      </c>
      <c r="E251" t="s">
        <v>466</v>
      </c>
      <c r="F251" t="s">
        <v>470</v>
      </c>
      <c r="G251" t="s">
        <v>25</v>
      </c>
      <c r="H251" t="s">
        <v>9</v>
      </c>
      <c r="I251" s="5">
        <v>4</v>
      </c>
      <c r="J251">
        <v>0</v>
      </c>
      <c r="K251" t="s">
        <v>10</v>
      </c>
      <c r="L251" t="s">
        <v>447</v>
      </c>
    </row>
    <row r="252" spans="1:13" x14ac:dyDescent="0.2">
      <c r="A252" t="s">
        <v>268</v>
      </c>
      <c r="B252" t="s">
        <v>87</v>
      </c>
      <c r="D252">
        <v>11</v>
      </c>
      <c r="E252" t="s">
        <v>466</v>
      </c>
      <c r="F252" t="s">
        <v>470</v>
      </c>
      <c r="G252" t="s">
        <v>52</v>
      </c>
      <c r="H252" t="s">
        <v>9</v>
      </c>
      <c r="I252" s="5">
        <v>1</v>
      </c>
      <c r="J252">
        <v>0</v>
      </c>
      <c r="K252" t="s">
        <v>22</v>
      </c>
      <c r="L252" t="s">
        <v>447</v>
      </c>
      <c r="M252" t="s">
        <v>220</v>
      </c>
    </row>
    <row r="253" spans="1:13" x14ac:dyDescent="0.2">
      <c r="A253" t="s">
        <v>267</v>
      </c>
      <c r="B253" t="s">
        <v>97</v>
      </c>
      <c r="D253">
        <v>11</v>
      </c>
      <c r="E253" t="s">
        <v>466</v>
      </c>
      <c r="F253" t="s">
        <v>470</v>
      </c>
      <c r="G253" t="s">
        <v>53</v>
      </c>
      <c r="H253" t="s">
        <v>9</v>
      </c>
      <c r="I253" s="5">
        <v>1</v>
      </c>
      <c r="J253">
        <v>0</v>
      </c>
      <c r="K253" t="s">
        <v>64</v>
      </c>
      <c r="L253" t="s">
        <v>61</v>
      </c>
      <c r="M253" t="s">
        <v>221</v>
      </c>
    </row>
    <row r="254" spans="1:13" x14ac:dyDescent="0.2">
      <c r="A254" t="s">
        <v>264</v>
      </c>
      <c r="B254" t="s">
        <v>97</v>
      </c>
      <c r="D254">
        <v>11</v>
      </c>
      <c r="E254" t="s">
        <v>466</v>
      </c>
      <c r="F254" t="s">
        <v>470</v>
      </c>
      <c r="G254" t="s">
        <v>132</v>
      </c>
      <c r="H254" t="s">
        <v>9</v>
      </c>
      <c r="I254" s="5">
        <v>4</v>
      </c>
      <c r="J254">
        <v>6</v>
      </c>
      <c r="K254" t="s">
        <v>66</v>
      </c>
      <c r="L254" t="s">
        <v>60</v>
      </c>
      <c r="M254" t="s">
        <v>224</v>
      </c>
    </row>
    <row r="255" spans="1:13" x14ac:dyDescent="0.2">
      <c r="A255" t="s">
        <v>262</v>
      </c>
      <c r="B255" t="s">
        <v>79</v>
      </c>
      <c r="D255">
        <v>11</v>
      </c>
      <c r="E255" t="s">
        <v>466</v>
      </c>
      <c r="F255" t="s">
        <v>470</v>
      </c>
      <c r="G255" t="s">
        <v>134</v>
      </c>
      <c r="H255" t="s">
        <v>9</v>
      </c>
      <c r="I255" s="5">
        <v>5</v>
      </c>
      <c r="J255">
        <v>15</v>
      </c>
      <c r="K255" t="s">
        <v>10</v>
      </c>
      <c r="L255" t="s">
        <v>61</v>
      </c>
    </row>
    <row r="256" spans="1:13" x14ac:dyDescent="0.2">
      <c r="A256" t="s">
        <v>266</v>
      </c>
      <c r="B256" t="s">
        <v>74</v>
      </c>
      <c r="D256">
        <v>11</v>
      </c>
      <c r="E256" t="s">
        <v>466</v>
      </c>
      <c r="F256" t="s">
        <v>470</v>
      </c>
      <c r="G256" t="s">
        <v>129</v>
      </c>
      <c r="H256" t="s">
        <v>9</v>
      </c>
      <c r="I256" s="5">
        <v>1</v>
      </c>
      <c r="J256">
        <v>3</v>
      </c>
      <c r="K256" t="s">
        <v>55</v>
      </c>
      <c r="L256" t="s">
        <v>61</v>
      </c>
      <c r="M256" t="s">
        <v>223</v>
      </c>
    </row>
    <row r="257" spans="1:13" x14ac:dyDescent="0.2">
      <c r="A257" t="s">
        <v>448</v>
      </c>
      <c r="B257" t="s">
        <v>74</v>
      </c>
      <c r="D257">
        <v>11</v>
      </c>
      <c r="E257" t="s">
        <v>466</v>
      </c>
      <c r="F257" t="s">
        <v>470</v>
      </c>
      <c r="G257" t="s">
        <v>33</v>
      </c>
      <c r="H257" t="s">
        <v>9</v>
      </c>
      <c r="I257" s="5">
        <v>1</v>
      </c>
      <c r="J257">
        <v>2</v>
      </c>
      <c r="K257" t="s">
        <v>10</v>
      </c>
      <c r="L257" t="s">
        <v>447</v>
      </c>
      <c r="M257" t="s">
        <v>209</v>
      </c>
    </row>
    <row r="258" spans="1:13" x14ac:dyDescent="0.2">
      <c r="A258" t="s">
        <v>252</v>
      </c>
      <c r="B258" t="s">
        <v>74</v>
      </c>
      <c r="D258">
        <v>11</v>
      </c>
      <c r="E258" t="s">
        <v>466</v>
      </c>
      <c r="F258" t="s">
        <v>470</v>
      </c>
      <c r="G258" t="s">
        <v>48</v>
      </c>
      <c r="H258" t="s">
        <v>9</v>
      </c>
      <c r="I258" s="5">
        <v>3</v>
      </c>
      <c r="J258">
        <v>9</v>
      </c>
      <c r="K258" t="s">
        <v>30</v>
      </c>
      <c r="L258" t="s">
        <v>447</v>
      </c>
      <c r="M258" t="s">
        <v>216</v>
      </c>
    </row>
    <row r="259" spans="1:13" s="14" customFormat="1" x14ac:dyDescent="0.2">
      <c r="A259" s="14" t="s">
        <v>365</v>
      </c>
      <c r="B259" s="14" t="s">
        <v>90</v>
      </c>
      <c r="D259" s="14">
        <v>18</v>
      </c>
      <c r="E259" s="14" t="s">
        <v>466</v>
      </c>
      <c r="F259" s="14" t="s">
        <v>470</v>
      </c>
      <c r="G259" s="14" t="s">
        <v>36</v>
      </c>
      <c r="H259" s="14" t="s">
        <v>9</v>
      </c>
      <c r="I259" s="15">
        <v>1</v>
      </c>
      <c r="J259" s="14">
        <v>5</v>
      </c>
      <c r="K259" s="14" t="s">
        <v>10</v>
      </c>
      <c r="L259" s="14" t="s">
        <v>447</v>
      </c>
    </row>
    <row r="260" spans="1:13" x14ac:dyDescent="0.2">
      <c r="A260" t="s">
        <v>361</v>
      </c>
      <c r="B260" t="s">
        <v>87</v>
      </c>
      <c r="D260">
        <v>18</v>
      </c>
      <c r="E260" t="s">
        <v>466</v>
      </c>
      <c r="F260" t="s">
        <v>470</v>
      </c>
      <c r="G260" t="s">
        <v>29</v>
      </c>
      <c r="H260" t="s">
        <v>9</v>
      </c>
      <c r="I260" s="5">
        <v>7</v>
      </c>
      <c r="J260">
        <v>3</v>
      </c>
      <c r="K260" t="s">
        <v>10</v>
      </c>
      <c r="L260" t="s">
        <v>61</v>
      </c>
      <c r="M260" t="s">
        <v>139</v>
      </c>
    </row>
    <row r="261" spans="1:13" x14ac:dyDescent="0.2">
      <c r="A261" t="s">
        <v>364</v>
      </c>
      <c r="B261" t="s">
        <v>79</v>
      </c>
      <c r="D261">
        <v>18</v>
      </c>
      <c r="E261" t="s">
        <v>466</v>
      </c>
      <c r="F261" t="s">
        <v>470</v>
      </c>
      <c r="G261" t="s">
        <v>35</v>
      </c>
      <c r="H261" t="s">
        <v>9</v>
      </c>
      <c r="I261" s="5">
        <v>1</v>
      </c>
      <c r="J261">
        <v>1</v>
      </c>
      <c r="K261" t="s">
        <v>57</v>
      </c>
      <c r="L261" t="s">
        <v>447</v>
      </c>
      <c r="M261" t="s">
        <v>355</v>
      </c>
    </row>
    <row r="262" spans="1:13" x14ac:dyDescent="0.2">
      <c r="A262" t="s">
        <v>357</v>
      </c>
      <c r="B262" t="s">
        <v>97</v>
      </c>
      <c r="D262">
        <v>18</v>
      </c>
      <c r="E262" t="s">
        <v>466</v>
      </c>
      <c r="F262" t="s">
        <v>470</v>
      </c>
      <c r="G262" t="s">
        <v>37</v>
      </c>
      <c r="H262" t="s">
        <v>9</v>
      </c>
      <c r="I262" s="5">
        <v>2</v>
      </c>
      <c r="J262">
        <v>10</v>
      </c>
      <c r="K262" t="s">
        <v>57</v>
      </c>
      <c r="L262" t="s">
        <v>60</v>
      </c>
    </row>
    <row r="263" spans="1:13" x14ac:dyDescent="0.2">
      <c r="A263" t="s">
        <v>358</v>
      </c>
      <c r="B263" t="s">
        <v>87</v>
      </c>
      <c r="D263">
        <v>18</v>
      </c>
      <c r="E263" t="s">
        <v>466</v>
      </c>
      <c r="F263" t="s">
        <v>470</v>
      </c>
      <c r="G263" t="s">
        <v>21</v>
      </c>
      <c r="H263" t="s">
        <v>9</v>
      </c>
      <c r="I263" s="5">
        <v>1</v>
      </c>
      <c r="J263">
        <v>4</v>
      </c>
      <c r="K263" t="s">
        <v>66</v>
      </c>
      <c r="L263" t="s">
        <v>447</v>
      </c>
      <c r="M263" t="s">
        <v>351</v>
      </c>
    </row>
    <row r="264" spans="1:13" x14ac:dyDescent="0.2">
      <c r="A264" t="s">
        <v>358</v>
      </c>
      <c r="B264" t="s">
        <v>87</v>
      </c>
      <c r="D264">
        <v>18</v>
      </c>
      <c r="E264" t="s">
        <v>466</v>
      </c>
      <c r="F264" t="s">
        <v>470</v>
      </c>
      <c r="G264" t="s">
        <v>23</v>
      </c>
      <c r="H264" t="s">
        <v>9</v>
      </c>
      <c r="I264" s="5">
        <v>2</v>
      </c>
      <c r="J264">
        <v>4</v>
      </c>
      <c r="K264" t="s">
        <v>57</v>
      </c>
      <c r="L264" t="s">
        <v>447</v>
      </c>
    </row>
    <row r="265" spans="1:13" x14ac:dyDescent="0.2">
      <c r="A265" t="s">
        <v>356</v>
      </c>
      <c r="B265" t="s">
        <v>81</v>
      </c>
      <c r="D265">
        <v>18</v>
      </c>
      <c r="E265" t="s">
        <v>466</v>
      </c>
      <c r="F265" t="s">
        <v>470</v>
      </c>
      <c r="G265" t="s">
        <v>13</v>
      </c>
      <c r="H265" t="s">
        <v>9</v>
      </c>
      <c r="I265" s="5">
        <v>2</v>
      </c>
      <c r="J265">
        <v>12</v>
      </c>
      <c r="K265" t="s">
        <v>10</v>
      </c>
      <c r="L265" t="s">
        <v>447</v>
      </c>
    </row>
    <row r="266" spans="1:13" x14ac:dyDescent="0.2">
      <c r="A266" t="s">
        <v>363</v>
      </c>
      <c r="B266" t="s">
        <v>74</v>
      </c>
      <c r="D266">
        <v>18</v>
      </c>
      <c r="E266" t="s">
        <v>466</v>
      </c>
      <c r="F266" t="s">
        <v>470</v>
      </c>
      <c r="G266" t="s">
        <v>34</v>
      </c>
      <c r="H266" t="s">
        <v>9</v>
      </c>
      <c r="I266" s="5">
        <v>1</v>
      </c>
      <c r="J266">
        <v>1</v>
      </c>
      <c r="K266" t="s">
        <v>22</v>
      </c>
      <c r="L266" t="s">
        <v>447</v>
      </c>
    </row>
    <row r="267" spans="1:13" x14ac:dyDescent="0.2">
      <c r="A267" t="s">
        <v>410</v>
      </c>
      <c r="B267" t="s">
        <v>87</v>
      </c>
      <c r="D267">
        <v>25</v>
      </c>
      <c r="E267" t="s">
        <v>466</v>
      </c>
      <c r="F267" t="s">
        <v>470</v>
      </c>
      <c r="G267" t="s">
        <v>18</v>
      </c>
      <c r="H267" t="s">
        <v>9</v>
      </c>
      <c r="I267" s="3">
        <v>1</v>
      </c>
      <c r="J267">
        <v>0</v>
      </c>
      <c r="K267" t="s">
        <v>55</v>
      </c>
      <c r="L267" t="s">
        <v>447</v>
      </c>
      <c r="M267" t="s">
        <v>65</v>
      </c>
    </row>
    <row r="268" spans="1:13" x14ac:dyDescent="0.2">
      <c r="A268" t="s">
        <v>413</v>
      </c>
      <c r="B268" t="s">
        <v>74</v>
      </c>
      <c r="D268">
        <v>25</v>
      </c>
      <c r="E268" t="s">
        <v>466</v>
      </c>
      <c r="F268" t="s">
        <v>470</v>
      </c>
      <c r="G268" t="s">
        <v>23</v>
      </c>
      <c r="H268" t="s">
        <v>9</v>
      </c>
      <c r="I268" s="3">
        <v>1</v>
      </c>
      <c r="J268">
        <v>1</v>
      </c>
      <c r="K268" t="s">
        <v>22</v>
      </c>
      <c r="L268" t="s">
        <v>61</v>
      </c>
      <c r="M268" t="s">
        <v>65</v>
      </c>
    </row>
    <row r="269" spans="1:13" x14ac:dyDescent="0.2">
      <c r="A269" t="s">
        <v>412</v>
      </c>
      <c r="B269" t="s">
        <v>87</v>
      </c>
      <c r="D269">
        <v>25</v>
      </c>
      <c r="E269" t="s">
        <v>466</v>
      </c>
      <c r="F269" t="s">
        <v>470</v>
      </c>
      <c r="G269" t="s">
        <v>20</v>
      </c>
      <c r="H269" t="s">
        <v>9</v>
      </c>
      <c r="I269" s="3">
        <v>1</v>
      </c>
      <c r="J269">
        <v>2</v>
      </c>
      <c r="K269" t="s">
        <v>22</v>
      </c>
      <c r="L269" t="s">
        <v>61</v>
      </c>
    </row>
    <row r="270" spans="1:13" x14ac:dyDescent="0.2">
      <c r="A270" t="s">
        <v>7</v>
      </c>
      <c r="B270" t="s">
        <v>73</v>
      </c>
      <c r="D270">
        <v>3</v>
      </c>
      <c r="E270" t="s">
        <v>465</v>
      </c>
      <c r="F270" t="s">
        <v>470</v>
      </c>
      <c r="G270" t="s">
        <v>8</v>
      </c>
      <c r="H270" t="s">
        <v>9</v>
      </c>
      <c r="I270" s="5">
        <v>1</v>
      </c>
      <c r="J270">
        <v>0</v>
      </c>
      <c r="K270" t="s">
        <v>10</v>
      </c>
      <c r="L270" t="s">
        <v>447</v>
      </c>
    </row>
    <row r="271" spans="1:13" x14ac:dyDescent="0.2">
      <c r="A271" t="s">
        <v>122</v>
      </c>
      <c r="B271" t="s">
        <v>76</v>
      </c>
      <c r="D271">
        <v>8</v>
      </c>
      <c r="E271" t="s">
        <v>465</v>
      </c>
      <c r="F271" t="s">
        <v>470</v>
      </c>
      <c r="G271" t="s">
        <v>8</v>
      </c>
      <c r="H271" t="s">
        <v>9</v>
      </c>
      <c r="I271" s="5">
        <v>1</v>
      </c>
      <c r="J271">
        <v>0</v>
      </c>
      <c r="K271" t="s">
        <v>10</v>
      </c>
      <c r="L271" t="s">
        <v>60</v>
      </c>
      <c r="M271" t="s">
        <v>123</v>
      </c>
    </row>
    <row r="272" spans="1:13" x14ac:dyDescent="0.2">
      <c r="A272" t="s">
        <v>125</v>
      </c>
      <c r="B272" t="s">
        <v>77</v>
      </c>
      <c r="D272">
        <v>9</v>
      </c>
      <c r="E272" t="s">
        <v>465</v>
      </c>
      <c r="F272" t="s">
        <v>470</v>
      </c>
      <c r="G272" t="s">
        <v>8</v>
      </c>
      <c r="H272" t="s">
        <v>9</v>
      </c>
      <c r="I272" s="5">
        <v>1</v>
      </c>
      <c r="J272">
        <v>1</v>
      </c>
      <c r="K272" t="s">
        <v>10</v>
      </c>
      <c r="L272" t="s">
        <v>60</v>
      </c>
      <c r="M272" t="s">
        <v>124</v>
      </c>
    </row>
    <row r="273" spans="1:13" x14ac:dyDescent="0.2">
      <c r="A273" t="s">
        <v>176</v>
      </c>
      <c r="B273" t="s">
        <v>87</v>
      </c>
      <c r="D273">
        <v>10</v>
      </c>
      <c r="E273" t="s">
        <v>465</v>
      </c>
      <c r="F273" t="s">
        <v>470</v>
      </c>
      <c r="G273" t="s">
        <v>50</v>
      </c>
      <c r="H273" t="s">
        <v>9</v>
      </c>
      <c r="I273" s="5">
        <v>2</v>
      </c>
      <c r="J273">
        <v>1</v>
      </c>
      <c r="K273" t="s">
        <v>30</v>
      </c>
      <c r="L273" s="2" t="s">
        <v>15</v>
      </c>
      <c r="M273" s="2" t="s">
        <v>145</v>
      </c>
    </row>
    <row r="274" spans="1:13" x14ac:dyDescent="0.2">
      <c r="A274" t="s">
        <v>170</v>
      </c>
      <c r="B274" t="s">
        <v>79</v>
      </c>
      <c r="D274">
        <v>10</v>
      </c>
      <c r="E274" t="s">
        <v>465</v>
      </c>
      <c r="F274" t="s">
        <v>470</v>
      </c>
      <c r="G274" t="s">
        <v>40</v>
      </c>
      <c r="H274" t="s">
        <v>9</v>
      </c>
      <c r="I274" s="5">
        <v>1</v>
      </c>
      <c r="J274">
        <v>4</v>
      </c>
      <c r="K274" t="s">
        <v>55</v>
      </c>
      <c r="L274" s="2" t="s">
        <v>15</v>
      </c>
    </row>
    <row r="275" spans="1:13" x14ac:dyDescent="0.2">
      <c r="A275" t="s">
        <v>154</v>
      </c>
      <c r="B275" t="s">
        <v>87</v>
      </c>
      <c r="D275">
        <v>10</v>
      </c>
      <c r="E275" t="s">
        <v>465</v>
      </c>
      <c r="F275" t="s">
        <v>470</v>
      </c>
      <c r="G275" t="s">
        <v>102</v>
      </c>
      <c r="H275" t="s">
        <v>9</v>
      </c>
      <c r="I275" s="5">
        <v>2</v>
      </c>
      <c r="J275">
        <v>3</v>
      </c>
      <c r="K275" t="s">
        <v>10</v>
      </c>
      <c r="L275" s="2" t="s">
        <v>447</v>
      </c>
      <c r="M275" s="2" t="s">
        <v>139</v>
      </c>
    </row>
    <row r="276" spans="1:13" x14ac:dyDescent="0.2">
      <c r="A276" t="s">
        <v>156</v>
      </c>
      <c r="B276" t="s">
        <v>90</v>
      </c>
      <c r="D276">
        <v>10</v>
      </c>
      <c r="E276" t="s">
        <v>465</v>
      </c>
      <c r="F276" t="s">
        <v>470</v>
      </c>
      <c r="G276" t="s">
        <v>13</v>
      </c>
      <c r="H276" t="s">
        <v>9</v>
      </c>
      <c r="I276" s="5">
        <v>6</v>
      </c>
      <c r="J276">
        <v>23</v>
      </c>
      <c r="K276" t="s">
        <v>10</v>
      </c>
      <c r="L276" s="2" t="s">
        <v>60</v>
      </c>
      <c r="M276" s="2" t="s">
        <v>124</v>
      </c>
    </row>
    <row r="277" spans="1:13" x14ac:dyDescent="0.2">
      <c r="A277" t="s">
        <v>173</v>
      </c>
      <c r="B277" t="s">
        <v>90</v>
      </c>
      <c r="D277">
        <v>10</v>
      </c>
      <c r="E277" t="s">
        <v>465</v>
      </c>
      <c r="F277" t="s">
        <v>470</v>
      </c>
      <c r="G277" t="s">
        <v>44</v>
      </c>
      <c r="H277" t="s">
        <v>9</v>
      </c>
      <c r="I277" s="5">
        <v>1</v>
      </c>
      <c r="J277">
        <v>0</v>
      </c>
      <c r="K277" t="s">
        <v>22</v>
      </c>
      <c r="L277" s="2" t="s">
        <v>447</v>
      </c>
    </row>
    <row r="278" spans="1:13" x14ac:dyDescent="0.2">
      <c r="A278" t="s">
        <v>341</v>
      </c>
      <c r="B278" t="s">
        <v>74</v>
      </c>
      <c r="D278">
        <v>16</v>
      </c>
      <c r="E278" t="s">
        <v>465</v>
      </c>
      <c r="F278" t="s">
        <v>470</v>
      </c>
      <c r="G278" t="s">
        <v>26</v>
      </c>
      <c r="H278" t="s">
        <v>9</v>
      </c>
      <c r="I278" s="5">
        <v>1</v>
      </c>
      <c r="J278">
        <v>2</v>
      </c>
      <c r="K278" t="s">
        <v>10</v>
      </c>
      <c r="L278" t="s">
        <v>60</v>
      </c>
      <c r="M278" t="s">
        <v>333</v>
      </c>
    </row>
    <row r="279" spans="1:13" x14ac:dyDescent="0.2">
      <c r="A279" t="s">
        <v>340</v>
      </c>
      <c r="B279" t="s">
        <v>79</v>
      </c>
      <c r="D279">
        <v>16</v>
      </c>
      <c r="E279" t="s">
        <v>465</v>
      </c>
      <c r="F279" t="s">
        <v>470</v>
      </c>
      <c r="G279" t="s">
        <v>25</v>
      </c>
      <c r="H279" t="s">
        <v>9</v>
      </c>
      <c r="I279" s="5">
        <v>14</v>
      </c>
      <c r="J279">
        <v>0</v>
      </c>
      <c r="K279" t="s">
        <v>10</v>
      </c>
      <c r="L279" t="s">
        <v>61</v>
      </c>
      <c r="M279" t="s">
        <v>332</v>
      </c>
    </row>
    <row r="280" spans="1:13" x14ac:dyDescent="0.2">
      <c r="A280" t="s">
        <v>336</v>
      </c>
      <c r="B280" t="s">
        <v>90</v>
      </c>
      <c r="D280">
        <v>16</v>
      </c>
      <c r="E280" t="s">
        <v>465</v>
      </c>
      <c r="F280" t="s">
        <v>470</v>
      </c>
      <c r="G280" t="s">
        <v>18</v>
      </c>
      <c r="H280" t="s">
        <v>9</v>
      </c>
      <c r="I280" s="5">
        <v>1</v>
      </c>
      <c r="J280">
        <v>0</v>
      </c>
      <c r="K280" t="s">
        <v>22</v>
      </c>
      <c r="L280" t="s">
        <v>61</v>
      </c>
      <c r="M280" t="s">
        <v>331</v>
      </c>
    </row>
    <row r="281" spans="1:13" x14ac:dyDescent="0.2">
      <c r="A281" t="s">
        <v>336</v>
      </c>
      <c r="B281" t="s">
        <v>90</v>
      </c>
      <c r="D281">
        <v>16</v>
      </c>
      <c r="E281" t="s">
        <v>465</v>
      </c>
      <c r="F281" t="s">
        <v>470</v>
      </c>
      <c r="G281" t="s">
        <v>20</v>
      </c>
      <c r="H281" t="s">
        <v>9</v>
      </c>
      <c r="I281" s="5">
        <v>1</v>
      </c>
      <c r="J281">
        <v>0</v>
      </c>
      <c r="K281" t="s">
        <v>22</v>
      </c>
      <c r="L281" t="s">
        <v>61</v>
      </c>
      <c r="M281" t="s">
        <v>331</v>
      </c>
    </row>
    <row r="282" spans="1:13" x14ac:dyDescent="0.2">
      <c r="A282" t="s">
        <v>346</v>
      </c>
      <c r="B282" t="s">
        <v>90</v>
      </c>
      <c r="D282">
        <v>17</v>
      </c>
      <c r="E282" t="s">
        <v>465</v>
      </c>
      <c r="F282" t="s">
        <v>470</v>
      </c>
      <c r="G282" t="s">
        <v>20</v>
      </c>
      <c r="H282" t="s">
        <v>9</v>
      </c>
      <c r="I282" s="5">
        <v>1</v>
      </c>
      <c r="J282">
        <v>0</v>
      </c>
      <c r="K282" t="s">
        <v>55</v>
      </c>
      <c r="L282" t="s">
        <v>61</v>
      </c>
    </row>
    <row r="283" spans="1:13" x14ac:dyDescent="0.2">
      <c r="A283" t="s">
        <v>388</v>
      </c>
      <c r="B283" t="s">
        <v>87</v>
      </c>
      <c r="D283">
        <v>22</v>
      </c>
      <c r="E283" t="s">
        <v>465</v>
      </c>
      <c r="F283" t="s">
        <v>470</v>
      </c>
      <c r="G283" t="s">
        <v>13</v>
      </c>
      <c r="H283" t="s">
        <v>9</v>
      </c>
      <c r="I283" s="5">
        <v>1</v>
      </c>
      <c r="J283">
        <v>1</v>
      </c>
      <c r="K283" t="s">
        <v>10</v>
      </c>
      <c r="L283" t="s">
        <v>60</v>
      </c>
      <c r="M283" t="s">
        <v>124</v>
      </c>
    </row>
    <row r="284" spans="1:13" x14ac:dyDescent="0.2">
      <c r="A284" t="s">
        <v>386</v>
      </c>
      <c r="B284" t="s">
        <v>387</v>
      </c>
      <c r="D284">
        <v>22</v>
      </c>
      <c r="E284" t="s">
        <v>465</v>
      </c>
      <c r="F284" t="s">
        <v>470</v>
      </c>
      <c r="G284" t="s">
        <v>8</v>
      </c>
      <c r="H284" t="s">
        <v>9</v>
      </c>
      <c r="I284" s="5">
        <v>1</v>
      </c>
      <c r="J284">
        <v>1</v>
      </c>
      <c r="K284" t="s">
        <v>66</v>
      </c>
      <c r="L284" t="s">
        <v>60</v>
      </c>
      <c r="M284" t="s">
        <v>151</v>
      </c>
    </row>
    <row r="285" spans="1:13" x14ac:dyDescent="0.2">
      <c r="A285" t="s">
        <v>405</v>
      </c>
      <c r="B285" t="s">
        <v>113</v>
      </c>
      <c r="D285">
        <v>23</v>
      </c>
      <c r="E285" t="s">
        <v>465</v>
      </c>
      <c r="F285" t="s">
        <v>470</v>
      </c>
      <c r="G285" t="s">
        <v>34</v>
      </c>
      <c r="H285" t="s">
        <v>9</v>
      </c>
      <c r="I285" s="3">
        <v>1</v>
      </c>
      <c r="J285">
        <v>3</v>
      </c>
      <c r="K285" t="s">
        <v>66</v>
      </c>
      <c r="L285" t="s">
        <v>60</v>
      </c>
      <c r="M285" t="s">
        <v>351</v>
      </c>
    </row>
    <row r="286" spans="1:13" x14ac:dyDescent="0.2">
      <c r="A286" t="s">
        <v>442</v>
      </c>
      <c r="B286" t="s">
        <v>183</v>
      </c>
      <c r="D286">
        <v>29</v>
      </c>
      <c r="E286" t="s">
        <v>465</v>
      </c>
      <c r="F286" t="s">
        <v>470</v>
      </c>
      <c r="G286" t="s">
        <v>13</v>
      </c>
      <c r="H286" t="s">
        <v>9</v>
      </c>
      <c r="I286" s="3">
        <v>1</v>
      </c>
      <c r="J286">
        <v>0</v>
      </c>
      <c r="K286" t="s">
        <v>66</v>
      </c>
      <c r="L286" t="s">
        <v>56</v>
      </c>
      <c r="M286" t="s">
        <v>351</v>
      </c>
    </row>
    <row r="287" spans="1:13" x14ac:dyDescent="0.2">
      <c r="A287" t="s">
        <v>449</v>
      </c>
      <c r="B287" t="s">
        <v>90</v>
      </c>
      <c r="D287">
        <v>29</v>
      </c>
      <c r="E287" t="s">
        <v>465</v>
      </c>
      <c r="F287" t="s">
        <v>470</v>
      </c>
      <c r="G287" t="s">
        <v>8</v>
      </c>
      <c r="H287" t="s">
        <v>9</v>
      </c>
      <c r="I287" s="3">
        <v>1</v>
      </c>
      <c r="J287">
        <v>3</v>
      </c>
      <c r="K287" t="s">
        <v>10</v>
      </c>
      <c r="L287" t="s">
        <v>60</v>
      </c>
      <c r="M287" t="s">
        <v>124</v>
      </c>
    </row>
    <row r="288" spans="1:13" x14ac:dyDescent="0.2">
      <c r="A288" t="s">
        <v>457</v>
      </c>
      <c r="B288" t="s">
        <v>81</v>
      </c>
      <c r="C288" t="str">
        <f t="shared" ref="C288:C331" si="4">D288&amp;G288</f>
        <v>30Q</v>
      </c>
      <c r="D288">
        <v>30</v>
      </c>
      <c r="E288" t="s">
        <v>465</v>
      </c>
      <c r="F288" t="s">
        <v>470</v>
      </c>
      <c r="G288" t="s">
        <v>35</v>
      </c>
      <c r="H288" t="s">
        <v>9</v>
      </c>
      <c r="I288" s="5">
        <v>1</v>
      </c>
      <c r="J288">
        <v>0</v>
      </c>
      <c r="K288" t="s">
        <v>66</v>
      </c>
      <c r="L288" t="s">
        <v>56</v>
      </c>
      <c r="M288" t="s">
        <v>446</v>
      </c>
    </row>
    <row r="289" spans="1:13" x14ac:dyDescent="0.2">
      <c r="A289" t="s">
        <v>455</v>
      </c>
      <c r="C289" t="str">
        <f t="shared" si="4"/>
        <v>30H</v>
      </c>
      <c r="D289">
        <v>30</v>
      </c>
      <c r="E289" t="s">
        <v>465</v>
      </c>
      <c r="F289" t="s">
        <v>470</v>
      </c>
      <c r="G289" t="s">
        <v>24</v>
      </c>
      <c r="H289" t="s">
        <v>9</v>
      </c>
      <c r="I289" s="3">
        <v>1</v>
      </c>
      <c r="J289">
        <v>1</v>
      </c>
      <c r="K289" t="s">
        <v>10</v>
      </c>
      <c r="L289" t="s">
        <v>447</v>
      </c>
    </row>
    <row r="290" spans="1:13" x14ac:dyDescent="0.2">
      <c r="A290" t="s">
        <v>455</v>
      </c>
      <c r="C290" t="str">
        <f t="shared" si="4"/>
        <v>30I</v>
      </c>
      <c r="D290">
        <v>30</v>
      </c>
      <c r="E290" t="s">
        <v>465</v>
      </c>
      <c r="F290" t="s">
        <v>470</v>
      </c>
      <c r="G290" t="s">
        <v>25</v>
      </c>
      <c r="H290" t="s">
        <v>9</v>
      </c>
      <c r="I290" s="3">
        <v>1</v>
      </c>
      <c r="J290">
        <v>2</v>
      </c>
      <c r="K290" t="s">
        <v>66</v>
      </c>
      <c r="L290" t="s">
        <v>447</v>
      </c>
    </row>
    <row r="291" spans="1:13" x14ac:dyDescent="0.2">
      <c r="A291" t="s">
        <v>455</v>
      </c>
      <c r="C291" t="str">
        <f t="shared" si="4"/>
        <v>30J</v>
      </c>
      <c r="D291">
        <v>30</v>
      </c>
      <c r="E291" t="s">
        <v>465</v>
      </c>
      <c r="F291" t="s">
        <v>470</v>
      </c>
      <c r="G291" t="s">
        <v>26</v>
      </c>
      <c r="H291" t="s">
        <v>9</v>
      </c>
      <c r="I291" s="3">
        <v>1</v>
      </c>
      <c r="J291">
        <v>4</v>
      </c>
      <c r="K291" t="s">
        <v>66</v>
      </c>
      <c r="L291" t="s">
        <v>447</v>
      </c>
    </row>
    <row r="292" spans="1:13" x14ac:dyDescent="0.2">
      <c r="A292" t="s">
        <v>455</v>
      </c>
      <c r="C292" t="str">
        <f t="shared" si="4"/>
        <v>30G</v>
      </c>
      <c r="D292">
        <v>30</v>
      </c>
      <c r="E292" t="s">
        <v>465</v>
      </c>
      <c r="F292" t="s">
        <v>470</v>
      </c>
      <c r="G292" t="s">
        <v>23</v>
      </c>
      <c r="H292" t="s">
        <v>9</v>
      </c>
      <c r="I292" s="3">
        <v>1</v>
      </c>
      <c r="J292">
        <v>4</v>
      </c>
      <c r="K292" t="s">
        <v>10</v>
      </c>
      <c r="L292" t="s">
        <v>447</v>
      </c>
      <c r="M292" t="s">
        <v>445</v>
      </c>
    </row>
    <row r="293" spans="1:13" x14ac:dyDescent="0.2">
      <c r="A293" t="s">
        <v>455</v>
      </c>
      <c r="C293" t="str">
        <f t="shared" si="4"/>
        <v>30K</v>
      </c>
      <c r="D293">
        <v>30</v>
      </c>
      <c r="E293" t="s">
        <v>465</v>
      </c>
      <c r="F293" t="s">
        <v>470</v>
      </c>
      <c r="G293" t="s">
        <v>27</v>
      </c>
      <c r="H293" t="s">
        <v>9</v>
      </c>
      <c r="I293" s="3">
        <v>1</v>
      </c>
      <c r="J293">
        <v>7</v>
      </c>
      <c r="K293" t="s">
        <v>66</v>
      </c>
      <c r="L293" t="s">
        <v>447</v>
      </c>
    </row>
    <row r="294" spans="1:13" x14ac:dyDescent="0.2">
      <c r="A294" t="s">
        <v>455</v>
      </c>
      <c r="C294" t="str">
        <f t="shared" si="4"/>
        <v>30F</v>
      </c>
      <c r="D294">
        <v>30</v>
      </c>
      <c r="E294" t="s">
        <v>465</v>
      </c>
      <c r="F294" t="s">
        <v>470</v>
      </c>
      <c r="G294" t="s">
        <v>21</v>
      </c>
      <c r="H294" t="s">
        <v>9</v>
      </c>
      <c r="I294" s="3">
        <v>1</v>
      </c>
      <c r="J294">
        <v>7</v>
      </c>
      <c r="K294" t="s">
        <v>10</v>
      </c>
      <c r="L294" t="s">
        <v>447</v>
      </c>
    </row>
    <row r="295" spans="1:13" x14ac:dyDescent="0.2">
      <c r="A295" t="s">
        <v>452</v>
      </c>
      <c r="B295" t="s">
        <v>87</v>
      </c>
      <c r="C295" t="str">
        <f t="shared" si="4"/>
        <v>30B</v>
      </c>
      <c r="D295">
        <v>30</v>
      </c>
      <c r="E295" t="s">
        <v>465</v>
      </c>
      <c r="F295" t="s">
        <v>470</v>
      </c>
      <c r="G295" t="s">
        <v>13</v>
      </c>
      <c r="H295" t="s">
        <v>9</v>
      </c>
      <c r="I295" s="3">
        <v>1</v>
      </c>
      <c r="J295">
        <v>0</v>
      </c>
      <c r="K295" t="s">
        <v>64</v>
      </c>
      <c r="L295" t="s">
        <v>56</v>
      </c>
      <c r="M295" t="s">
        <v>444</v>
      </c>
    </row>
    <row r="296" spans="1:13" x14ac:dyDescent="0.2">
      <c r="A296" t="s">
        <v>453</v>
      </c>
      <c r="B296" t="s">
        <v>97</v>
      </c>
      <c r="C296" t="str">
        <f t="shared" si="4"/>
        <v>30C</v>
      </c>
      <c r="D296">
        <v>30</v>
      </c>
      <c r="E296" t="s">
        <v>465</v>
      </c>
      <c r="F296" t="s">
        <v>470</v>
      </c>
      <c r="G296" t="s">
        <v>18</v>
      </c>
      <c r="H296" t="s">
        <v>9</v>
      </c>
      <c r="I296" s="3">
        <v>1</v>
      </c>
      <c r="J296">
        <v>0</v>
      </c>
      <c r="K296" t="s">
        <v>10</v>
      </c>
      <c r="L296" t="s">
        <v>60</v>
      </c>
      <c r="M296" t="s">
        <v>124</v>
      </c>
    </row>
    <row r="297" spans="1:13" x14ac:dyDescent="0.2">
      <c r="A297" t="s">
        <v>458</v>
      </c>
      <c r="B297" t="s">
        <v>74</v>
      </c>
      <c r="C297" t="str">
        <f t="shared" si="4"/>
        <v>30R</v>
      </c>
      <c r="D297">
        <v>30</v>
      </c>
      <c r="E297" t="s">
        <v>465</v>
      </c>
      <c r="F297" t="s">
        <v>470</v>
      </c>
      <c r="G297" t="s">
        <v>36</v>
      </c>
      <c r="H297" t="s">
        <v>9</v>
      </c>
      <c r="I297" s="5">
        <v>1</v>
      </c>
      <c r="J297">
        <v>0</v>
      </c>
      <c r="K297" t="s">
        <v>10</v>
      </c>
      <c r="L297" t="s">
        <v>447</v>
      </c>
    </row>
    <row r="298" spans="1:13" x14ac:dyDescent="0.2">
      <c r="A298" t="s">
        <v>458</v>
      </c>
      <c r="B298" t="s">
        <v>79</v>
      </c>
      <c r="C298" t="str">
        <f t="shared" si="4"/>
        <v>30S</v>
      </c>
      <c r="D298">
        <v>30</v>
      </c>
      <c r="E298" t="s">
        <v>465</v>
      </c>
      <c r="F298" t="s">
        <v>470</v>
      </c>
      <c r="G298" t="s">
        <v>37</v>
      </c>
      <c r="H298" t="s">
        <v>9</v>
      </c>
      <c r="I298" s="5">
        <v>1</v>
      </c>
      <c r="J298">
        <v>1</v>
      </c>
      <c r="K298" t="s">
        <v>55</v>
      </c>
      <c r="L298" t="s">
        <v>447</v>
      </c>
    </row>
    <row r="299" spans="1:13" x14ac:dyDescent="0.2">
      <c r="A299" t="s">
        <v>459</v>
      </c>
      <c r="B299" t="s">
        <v>90</v>
      </c>
      <c r="C299" t="str">
        <f t="shared" si="4"/>
        <v>30T</v>
      </c>
      <c r="D299">
        <v>30</v>
      </c>
      <c r="E299" t="s">
        <v>465</v>
      </c>
      <c r="F299" t="s">
        <v>470</v>
      </c>
      <c r="G299" t="s">
        <v>38</v>
      </c>
      <c r="H299" t="s">
        <v>9</v>
      </c>
      <c r="I299" s="5">
        <v>1</v>
      </c>
      <c r="J299">
        <v>1</v>
      </c>
      <c r="K299" t="s">
        <v>10</v>
      </c>
      <c r="L299" t="s">
        <v>60</v>
      </c>
      <c r="M299" t="s">
        <v>124</v>
      </c>
    </row>
    <row r="300" spans="1:13" x14ac:dyDescent="0.2">
      <c r="A300" t="s">
        <v>460</v>
      </c>
      <c r="B300" t="s">
        <v>90</v>
      </c>
      <c r="C300" t="str">
        <f t="shared" si="4"/>
        <v>30U</v>
      </c>
      <c r="D300">
        <v>30</v>
      </c>
      <c r="E300" t="s">
        <v>465</v>
      </c>
      <c r="F300" t="s">
        <v>470</v>
      </c>
      <c r="G300" t="s">
        <v>39</v>
      </c>
      <c r="H300" t="s">
        <v>9</v>
      </c>
      <c r="I300" s="5">
        <v>1</v>
      </c>
      <c r="J300">
        <v>4</v>
      </c>
      <c r="K300" t="s">
        <v>10</v>
      </c>
      <c r="L300" t="s">
        <v>60</v>
      </c>
      <c r="M300" t="s">
        <v>124</v>
      </c>
    </row>
    <row r="301" spans="1:13" x14ac:dyDescent="0.2">
      <c r="A301" t="s">
        <v>120</v>
      </c>
      <c r="B301" t="s">
        <v>74</v>
      </c>
      <c r="C301" t="str">
        <f t="shared" si="4"/>
        <v>5N</v>
      </c>
      <c r="D301">
        <v>5</v>
      </c>
      <c r="E301" t="s">
        <v>467</v>
      </c>
      <c r="F301" t="s">
        <v>470</v>
      </c>
      <c r="G301" t="s">
        <v>32</v>
      </c>
      <c r="H301" t="s">
        <v>9</v>
      </c>
      <c r="I301" s="5">
        <v>1</v>
      </c>
      <c r="J301">
        <v>3</v>
      </c>
      <c r="K301" t="s">
        <v>57</v>
      </c>
      <c r="L301" t="s">
        <v>61</v>
      </c>
      <c r="M301" t="s">
        <v>110</v>
      </c>
    </row>
    <row r="302" spans="1:13" x14ac:dyDescent="0.2">
      <c r="A302" t="s">
        <v>115</v>
      </c>
      <c r="B302" t="s">
        <v>87</v>
      </c>
      <c r="C302" t="str">
        <f t="shared" si="4"/>
        <v>5G</v>
      </c>
      <c r="D302">
        <v>5</v>
      </c>
      <c r="E302" t="s">
        <v>467</v>
      </c>
      <c r="F302" t="s">
        <v>470</v>
      </c>
      <c r="G302" t="s">
        <v>23</v>
      </c>
      <c r="H302" t="s">
        <v>9</v>
      </c>
      <c r="I302" s="5">
        <v>1</v>
      </c>
      <c r="J302">
        <v>7</v>
      </c>
      <c r="K302" t="s">
        <v>55</v>
      </c>
      <c r="L302" t="s">
        <v>447</v>
      </c>
    </row>
    <row r="303" spans="1:13" x14ac:dyDescent="0.2">
      <c r="A303" t="s">
        <v>152</v>
      </c>
      <c r="B303" t="s">
        <v>74</v>
      </c>
      <c r="C303" t="str">
        <f t="shared" si="4"/>
        <v>5D</v>
      </c>
      <c r="D303">
        <v>5</v>
      </c>
      <c r="E303" t="s">
        <v>467</v>
      </c>
      <c r="F303" t="s">
        <v>470</v>
      </c>
      <c r="G303" t="s">
        <v>20</v>
      </c>
      <c r="H303" t="s">
        <v>9</v>
      </c>
      <c r="I303" s="5">
        <v>2</v>
      </c>
      <c r="J303">
        <v>7</v>
      </c>
      <c r="K303" t="s">
        <v>104</v>
      </c>
      <c r="L303" t="s">
        <v>60</v>
      </c>
    </row>
    <row r="304" spans="1:13" x14ac:dyDescent="0.2">
      <c r="A304" t="s">
        <v>121</v>
      </c>
      <c r="B304" t="s">
        <v>74</v>
      </c>
      <c r="C304" t="str">
        <f t="shared" si="4"/>
        <v>5O</v>
      </c>
      <c r="D304">
        <v>5</v>
      </c>
      <c r="E304" t="s">
        <v>467</v>
      </c>
      <c r="F304" t="s">
        <v>470</v>
      </c>
      <c r="G304" t="s">
        <v>33</v>
      </c>
      <c r="H304" t="s">
        <v>9</v>
      </c>
      <c r="I304" s="5">
        <v>1</v>
      </c>
      <c r="J304">
        <v>4</v>
      </c>
      <c r="K304" t="s">
        <v>66</v>
      </c>
      <c r="L304" t="s">
        <v>60</v>
      </c>
    </row>
    <row r="305" spans="1:13" x14ac:dyDescent="0.2">
      <c r="A305" t="s">
        <v>309</v>
      </c>
      <c r="B305" t="s">
        <v>87</v>
      </c>
      <c r="C305" t="str">
        <f t="shared" si="4"/>
        <v>12F</v>
      </c>
      <c r="D305">
        <v>12</v>
      </c>
      <c r="E305" t="s">
        <v>467</v>
      </c>
      <c r="F305" t="s">
        <v>470</v>
      </c>
      <c r="G305" t="s">
        <v>21</v>
      </c>
      <c r="H305" t="s">
        <v>9</v>
      </c>
      <c r="I305" s="5">
        <v>1</v>
      </c>
      <c r="J305">
        <v>1</v>
      </c>
      <c r="K305" t="s">
        <v>10</v>
      </c>
      <c r="L305" t="s">
        <v>447</v>
      </c>
    </row>
    <row r="306" spans="1:13" x14ac:dyDescent="0.2">
      <c r="A306" t="s">
        <v>319</v>
      </c>
      <c r="B306" t="s">
        <v>87</v>
      </c>
      <c r="C306" t="str">
        <f t="shared" si="4"/>
        <v>12V</v>
      </c>
      <c r="D306">
        <v>12</v>
      </c>
      <c r="E306" t="s">
        <v>467</v>
      </c>
      <c r="F306" t="s">
        <v>470</v>
      </c>
      <c r="G306" t="s">
        <v>40</v>
      </c>
      <c r="H306" t="s">
        <v>9</v>
      </c>
      <c r="I306" s="5">
        <v>1</v>
      </c>
      <c r="J306">
        <v>8</v>
      </c>
      <c r="K306" t="s">
        <v>10</v>
      </c>
      <c r="L306" t="s">
        <v>447</v>
      </c>
      <c r="M306" t="s">
        <v>295</v>
      </c>
    </row>
    <row r="307" spans="1:13" x14ac:dyDescent="0.2">
      <c r="A307" t="s">
        <v>322</v>
      </c>
      <c r="B307" t="s">
        <v>90</v>
      </c>
      <c r="C307" t="str">
        <f t="shared" si="4"/>
        <v>12Y</v>
      </c>
      <c r="D307">
        <v>12</v>
      </c>
      <c r="E307" t="s">
        <v>467</v>
      </c>
      <c r="F307" t="s">
        <v>470</v>
      </c>
      <c r="G307" t="s">
        <v>43</v>
      </c>
      <c r="H307" t="s">
        <v>9</v>
      </c>
      <c r="I307" s="5">
        <v>2</v>
      </c>
      <c r="J307">
        <v>3</v>
      </c>
      <c r="K307" t="s">
        <v>10</v>
      </c>
      <c r="L307" t="s">
        <v>447</v>
      </c>
    </row>
    <row r="308" spans="1:13" x14ac:dyDescent="0.2">
      <c r="A308" t="s">
        <v>327</v>
      </c>
      <c r="B308" t="s">
        <v>97</v>
      </c>
      <c r="C308" t="str">
        <f t="shared" si="4"/>
        <v>12MN</v>
      </c>
      <c r="D308">
        <v>12</v>
      </c>
      <c r="E308" t="s">
        <v>467</v>
      </c>
      <c r="F308" t="s">
        <v>470</v>
      </c>
      <c r="G308" t="s">
        <v>281</v>
      </c>
      <c r="H308" t="s">
        <v>9</v>
      </c>
      <c r="I308" s="5">
        <v>3</v>
      </c>
      <c r="J308">
        <v>7</v>
      </c>
      <c r="K308" t="s">
        <v>10</v>
      </c>
      <c r="L308" t="s">
        <v>447</v>
      </c>
    </row>
    <row r="309" spans="1:13" x14ac:dyDescent="0.2">
      <c r="A309" t="s">
        <v>311</v>
      </c>
      <c r="B309" t="s">
        <v>74</v>
      </c>
      <c r="C309" t="str">
        <f t="shared" si="4"/>
        <v>12J</v>
      </c>
      <c r="D309">
        <v>12</v>
      </c>
      <c r="E309" t="s">
        <v>467</v>
      </c>
      <c r="F309" t="s">
        <v>470</v>
      </c>
      <c r="G309" t="s">
        <v>26</v>
      </c>
      <c r="H309" t="s">
        <v>9</v>
      </c>
      <c r="I309" s="5">
        <v>1</v>
      </c>
      <c r="J309">
        <v>1</v>
      </c>
      <c r="K309" t="s">
        <v>10</v>
      </c>
      <c r="L309" t="s">
        <v>447</v>
      </c>
      <c r="M309" t="s">
        <v>289</v>
      </c>
    </row>
    <row r="310" spans="1:13" x14ac:dyDescent="0.2">
      <c r="A310" t="s">
        <v>325</v>
      </c>
      <c r="B310" t="s">
        <v>74</v>
      </c>
      <c r="C310" t="str">
        <f t="shared" si="4"/>
        <v>12DD</v>
      </c>
      <c r="D310">
        <v>12</v>
      </c>
      <c r="E310" t="s">
        <v>467</v>
      </c>
      <c r="F310" t="s">
        <v>470</v>
      </c>
      <c r="G310" t="s">
        <v>276</v>
      </c>
      <c r="H310" t="s">
        <v>9</v>
      </c>
      <c r="I310" s="5">
        <v>1</v>
      </c>
      <c r="J310">
        <v>2</v>
      </c>
      <c r="K310" t="s">
        <v>10</v>
      </c>
      <c r="L310" t="s">
        <v>447</v>
      </c>
      <c r="M310" t="s">
        <v>294</v>
      </c>
    </row>
    <row r="311" spans="1:13" x14ac:dyDescent="0.2">
      <c r="A311" t="s">
        <v>325</v>
      </c>
      <c r="B311" t="s">
        <v>74</v>
      </c>
      <c r="C311" t="str">
        <f t="shared" si="4"/>
        <v>12CC</v>
      </c>
      <c r="D311">
        <v>12</v>
      </c>
      <c r="E311" t="s">
        <v>467</v>
      </c>
      <c r="F311" t="s">
        <v>470</v>
      </c>
      <c r="G311" t="s">
        <v>275</v>
      </c>
      <c r="H311" t="s">
        <v>9</v>
      </c>
      <c r="I311" s="5">
        <v>2</v>
      </c>
      <c r="J311">
        <v>7</v>
      </c>
      <c r="K311" t="s">
        <v>10</v>
      </c>
      <c r="L311" t="s">
        <v>447</v>
      </c>
      <c r="M311" t="s">
        <v>294</v>
      </c>
    </row>
    <row r="312" spans="1:13" x14ac:dyDescent="0.2">
      <c r="A312" t="s">
        <v>329</v>
      </c>
      <c r="B312" t="s">
        <v>79</v>
      </c>
      <c r="C312" t="str">
        <f t="shared" si="4"/>
        <v>12S</v>
      </c>
      <c r="D312">
        <v>12</v>
      </c>
      <c r="E312" t="s">
        <v>467</v>
      </c>
      <c r="F312" t="s">
        <v>470</v>
      </c>
      <c r="G312" t="s">
        <v>37</v>
      </c>
      <c r="H312" t="s">
        <v>9</v>
      </c>
      <c r="I312" s="5">
        <v>1</v>
      </c>
      <c r="J312">
        <v>0</v>
      </c>
      <c r="K312" t="s">
        <v>55</v>
      </c>
      <c r="L312" t="s">
        <v>447</v>
      </c>
      <c r="M312" t="s">
        <v>293</v>
      </c>
    </row>
    <row r="313" spans="1:13" x14ac:dyDescent="0.2">
      <c r="A313" t="s">
        <v>374</v>
      </c>
      <c r="B313" t="s">
        <v>79</v>
      </c>
      <c r="C313" t="str">
        <f t="shared" si="4"/>
        <v>19H</v>
      </c>
      <c r="D313">
        <v>19</v>
      </c>
      <c r="E313" t="s">
        <v>467</v>
      </c>
      <c r="F313" t="s">
        <v>470</v>
      </c>
      <c r="G313" t="s">
        <v>24</v>
      </c>
      <c r="H313" t="s">
        <v>9</v>
      </c>
      <c r="I313" s="5">
        <v>8</v>
      </c>
      <c r="J313">
        <v>29</v>
      </c>
      <c r="K313" t="s">
        <v>10</v>
      </c>
      <c r="L313" t="s">
        <v>60</v>
      </c>
    </row>
    <row r="314" spans="1:13" x14ac:dyDescent="0.2">
      <c r="A314" t="s">
        <v>380</v>
      </c>
      <c r="B314" t="s">
        <v>90</v>
      </c>
      <c r="C314" t="str">
        <f t="shared" si="4"/>
        <v>19Q</v>
      </c>
      <c r="D314">
        <v>19</v>
      </c>
      <c r="E314" t="s">
        <v>467</v>
      </c>
      <c r="F314" t="s">
        <v>470</v>
      </c>
      <c r="G314" t="s">
        <v>35</v>
      </c>
      <c r="H314" t="s">
        <v>9</v>
      </c>
      <c r="I314" s="5">
        <v>2</v>
      </c>
      <c r="J314">
        <v>8</v>
      </c>
      <c r="K314" t="s">
        <v>55</v>
      </c>
      <c r="L314" t="s">
        <v>447</v>
      </c>
    </row>
    <row r="315" spans="1:13" x14ac:dyDescent="0.2">
      <c r="A315" t="s">
        <v>382</v>
      </c>
      <c r="B315" t="s">
        <v>383</v>
      </c>
      <c r="C315" t="str">
        <f t="shared" si="4"/>
        <v>19S</v>
      </c>
      <c r="D315">
        <v>19</v>
      </c>
      <c r="E315" t="s">
        <v>467</v>
      </c>
      <c r="F315" t="s">
        <v>470</v>
      </c>
      <c r="G315" t="s">
        <v>37</v>
      </c>
      <c r="H315" t="s">
        <v>9</v>
      </c>
      <c r="I315" s="5">
        <v>1</v>
      </c>
      <c r="J315">
        <v>4</v>
      </c>
      <c r="K315" t="s">
        <v>66</v>
      </c>
      <c r="L315" t="s">
        <v>56</v>
      </c>
    </row>
    <row r="316" spans="1:13" x14ac:dyDescent="0.2">
      <c r="A316" t="s">
        <v>372</v>
      </c>
      <c r="B316" t="s">
        <v>113</v>
      </c>
      <c r="C316" t="str">
        <f t="shared" si="4"/>
        <v>19E</v>
      </c>
      <c r="D316">
        <v>19</v>
      </c>
      <c r="E316" t="s">
        <v>467</v>
      </c>
      <c r="F316" t="s">
        <v>470</v>
      </c>
      <c r="G316" t="s">
        <v>102</v>
      </c>
      <c r="H316" t="s">
        <v>9</v>
      </c>
      <c r="I316" s="5">
        <v>1</v>
      </c>
      <c r="J316">
        <v>0</v>
      </c>
      <c r="K316" t="s">
        <v>10</v>
      </c>
      <c r="L316" t="s">
        <v>56</v>
      </c>
    </row>
    <row r="317" spans="1:13" x14ac:dyDescent="0.2">
      <c r="A317" t="s">
        <v>381</v>
      </c>
      <c r="B317" t="s">
        <v>90</v>
      </c>
      <c r="C317" t="str">
        <f t="shared" si="4"/>
        <v>19R</v>
      </c>
      <c r="D317">
        <v>19</v>
      </c>
      <c r="E317" t="s">
        <v>467</v>
      </c>
      <c r="F317" t="s">
        <v>470</v>
      </c>
      <c r="G317" t="s">
        <v>36</v>
      </c>
      <c r="H317" t="s">
        <v>9</v>
      </c>
      <c r="I317" s="5">
        <v>7</v>
      </c>
      <c r="J317">
        <v>0</v>
      </c>
      <c r="K317" t="s">
        <v>55</v>
      </c>
      <c r="L317" t="s">
        <v>447</v>
      </c>
    </row>
    <row r="318" spans="1:13" x14ac:dyDescent="0.2">
      <c r="A318" t="s">
        <v>419</v>
      </c>
      <c r="B318" t="s">
        <v>74</v>
      </c>
      <c r="C318" t="str">
        <f t="shared" si="4"/>
        <v>26A</v>
      </c>
      <c r="D318">
        <v>26</v>
      </c>
      <c r="E318" t="s">
        <v>467</v>
      </c>
      <c r="F318" t="s">
        <v>470</v>
      </c>
      <c r="G318" t="s">
        <v>8</v>
      </c>
      <c r="H318" t="s">
        <v>9</v>
      </c>
      <c r="I318" s="3">
        <v>1</v>
      </c>
      <c r="J318">
        <v>0</v>
      </c>
      <c r="K318" t="s">
        <v>22</v>
      </c>
      <c r="L318" t="s">
        <v>15</v>
      </c>
      <c r="M318" t="s">
        <v>415</v>
      </c>
    </row>
    <row r="319" spans="1:13" x14ac:dyDescent="0.2">
      <c r="A319" t="s">
        <v>429</v>
      </c>
      <c r="B319" t="s">
        <v>90</v>
      </c>
      <c r="C319" t="str">
        <f t="shared" si="4"/>
        <v>27C</v>
      </c>
      <c r="D319">
        <v>27</v>
      </c>
      <c r="E319" t="s">
        <v>467</v>
      </c>
      <c r="F319" t="s">
        <v>470</v>
      </c>
      <c r="G319" t="s">
        <v>18</v>
      </c>
      <c r="H319" t="s">
        <v>9</v>
      </c>
      <c r="I319" s="3">
        <v>1</v>
      </c>
      <c r="J319">
        <v>0</v>
      </c>
      <c r="K319" t="s">
        <v>66</v>
      </c>
      <c r="L319" t="s">
        <v>447</v>
      </c>
      <c r="M319" t="s">
        <v>420</v>
      </c>
    </row>
    <row r="320" spans="1:13" x14ac:dyDescent="0.2">
      <c r="A320" t="s">
        <v>429</v>
      </c>
      <c r="B320" t="s">
        <v>74</v>
      </c>
      <c r="C320" t="str">
        <f t="shared" si="4"/>
        <v>27B</v>
      </c>
      <c r="D320">
        <v>27</v>
      </c>
      <c r="E320" t="s">
        <v>467</v>
      </c>
      <c r="F320" t="s">
        <v>470</v>
      </c>
      <c r="G320" t="s">
        <v>13</v>
      </c>
      <c r="H320" t="s">
        <v>9</v>
      </c>
      <c r="I320" s="3">
        <v>1</v>
      </c>
      <c r="J320">
        <v>0</v>
      </c>
      <c r="K320" t="s">
        <v>66</v>
      </c>
      <c r="L320" t="s">
        <v>60</v>
      </c>
    </row>
    <row r="321" spans="1:13" x14ac:dyDescent="0.2">
      <c r="A321" t="s">
        <v>430</v>
      </c>
      <c r="B321" t="s">
        <v>81</v>
      </c>
      <c r="C321" t="str">
        <f t="shared" si="4"/>
        <v>27D</v>
      </c>
      <c r="D321">
        <v>27</v>
      </c>
      <c r="E321" t="s">
        <v>467</v>
      </c>
      <c r="F321" t="s">
        <v>470</v>
      </c>
      <c r="G321" t="s">
        <v>20</v>
      </c>
      <c r="H321" t="s">
        <v>9</v>
      </c>
      <c r="I321" s="3">
        <v>1</v>
      </c>
      <c r="J321">
        <v>0</v>
      </c>
      <c r="K321" t="s">
        <v>10</v>
      </c>
      <c r="L321" t="s">
        <v>60</v>
      </c>
    </row>
    <row r="322" spans="1:13" x14ac:dyDescent="0.2">
      <c r="A322" t="s">
        <v>431</v>
      </c>
      <c r="C322" t="str">
        <f t="shared" si="4"/>
        <v>27A</v>
      </c>
      <c r="D322">
        <v>27</v>
      </c>
      <c r="E322" t="s">
        <v>467</v>
      </c>
      <c r="F322" t="s">
        <v>470</v>
      </c>
      <c r="G322" t="s">
        <v>8</v>
      </c>
      <c r="H322" t="s">
        <v>9</v>
      </c>
      <c r="I322" s="3">
        <v>2</v>
      </c>
      <c r="J322">
        <v>12</v>
      </c>
      <c r="K322" t="s">
        <v>10</v>
      </c>
      <c r="L322" t="s">
        <v>447</v>
      </c>
    </row>
    <row r="323" spans="1:13" x14ac:dyDescent="0.2">
      <c r="A323" t="s">
        <v>433</v>
      </c>
      <c r="B323" t="s">
        <v>97</v>
      </c>
      <c r="C323" t="str">
        <f t="shared" si="4"/>
        <v>27AI</v>
      </c>
      <c r="D323">
        <v>27</v>
      </c>
      <c r="E323" t="s">
        <v>467</v>
      </c>
      <c r="F323" t="s">
        <v>470</v>
      </c>
      <c r="G323" t="s">
        <v>53</v>
      </c>
      <c r="H323" t="s">
        <v>9</v>
      </c>
      <c r="I323" s="3">
        <v>1</v>
      </c>
      <c r="J323">
        <v>0</v>
      </c>
      <c r="K323" t="s">
        <v>66</v>
      </c>
      <c r="L323" t="s">
        <v>56</v>
      </c>
      <c r="M323" t="s">
        <v>333</v>
      </c>
    </row>
    <row r="324" spans="1:13" x14ac:dyDescent="0.2">
      <c r="A324" t="s">
        <v>431</v>
      </c>
      <c r="C324" t="str">
        <f t="shared" si="4"/>
        <v>28BJ</v>
      </c>
      <c r="D324">
        <v>28</v>
      </c>
      <c r="E324" t="s">
        <v>467</v>
      </c>
      <c r="F324" t="s">
        <v>470</v>
      </c>
      <c r="G324" t="s">
        <v>203</v>
      </c>
      <c r="H324" t="s">
        <v>9</v>
      </c>
      <c r="I324" s="3">
        <v>2</v>
      </c>
      <c r="J324">
        <v>12</v>
      </c>
      <c r="K324" t="s">
        <v>10</v>
      </c>
      <c r="L324" t="s">
        <v>61</v>
      </c>
    </row>
    <row r="325" spans="1:13" x14ac:dyDescent="0.2">
      <c r="A325" t="s">
        <v>431</v>
      </c>
      <c r="C325" t="str">
        <f t="shared" si="4"/>
        <v>28BL</v>
      </c>
      <c r="D325">
        <v>28</v>
      </c>
      <c r="E325" t="s">
        <v>467</v>
      </c>
      <c r="F325" t="s">
        <v>470</v>
      </c>
      <c r="G325" t="s">
        <v>205</v>
      </c>
      <c r="H325" t="s">
        <v>9</v>
      </c>
      <c r="I325" s="3">
        <v>2</v>
      </c>
      <c r="J325">
        <v>16</v>
      </c>
      <c r="K325" t="s">
        <v>10</v>
      </c>
      <c r="L325" t="s">
        <v>61</v>
      </c>
    </row>
    <row r="326" spans="1:13" x14ac:dyDescent="0.2">
      <c r="A326" t="s">
        <v>431</v>
      </c>
      <c r="C326" t="str">
        <f t="shared" si="4"/>
        <v>28BK</v>
      </c>
      <c r="D326">
        <v>28</v>
      </c>
      <c r="E326" t="s">
        <v>467</v>
      </c>
      <c r="F326" t="s">
        <v>470</v>
      </c>
      <c r="G326" t="s">
        <v>204</v>
      </c>
      <c r="H326" t="s">
        <v>9</v>
      </c>
      <c r="I326" s="3">
        <v>2</v>
      </c>
      <c r="J326">
        <v>19</v>
      </c>
      <c r="K326" t="s">
        <v>10</v>
      </c>
      <c r="L326" t="s">
        <v>61</v>
      </c>
    </row>
    <row r="327" spans="1:13" x14ac:dyDescent="0.2">
      <c r="A327" t="s">
        <v>431</v>
      </c>
      <c r="C327" t="str">
        <f t="shared" si="4"/>
        <v>28BI</v>
      </c>
      <c r="D327">
        <v>28</v>
      </c>
      <c r="E327" t="s">
        <v>467</v>
      </c>
      <c r="F327" t="s">
        <v>470</v>
      </c>
      <c r="G327" t="s">
        <v>202</v>
      </c>
      <c r="H327" t="s">
        <v>9</v>
      </c>
      <c r="I327" s="3">
        <v>2</v>
      </c>
      <c r="J327">
        <v>27</v>
      </c>
      <c r="K327" t="s">
        <v>10</v>
      </c>
      <c r="L327" t="s">
        <v>61</v>
      </c>
    </row>
    <row r="328" spans="1:13" x14ac:dyDescent="0.2">
      <c r="A328" t="s">
        <v>431</v>
      </c>
      <c r="C328" t="str">
        <f t="shared" si="4"/>
        <v>34A</v>
      </c>
      <c r="D328">
        <v>34</v>
      </c>
      <c r="E328" t="s">
        <v>467</v>
      </c>
      <c r="F328" t="s">
        <v>470</v>
      </c>
      <c r="G328" t="s">
        <v>8</v>
      </c>
      <c r="H328" t="s">
        <v>9</v>
      </c>
      <c r="I328" s="5">
        <v>2</v>
      </c>
      <c r="J328">
        <v>9</v>
      </c>
      <c r="K328" t="s">
        <v>10</v>
      </c>
      <c r="L328" t="s">
        <v>447</v>
      </c>
    </row>
    <row r="329" spans="1:13" x14ac:dyDescent="0.2">
      <c r="A329" t="s">
        <v>431</v>
      </c>
      <c r="C329" t="str">
        <f t="shared" si="4"/>
        <v>34B</v>
      </c>
      <c r="D329">
        <v>34</v>
      </c>
      <c r="E329" t="s">
        <v>467</v>
      </c>
      <c r="F329" t="s">
        <v>470</v>
      </c>
      <c r="G329" t="s">
        <v>13</v>
      </c>
      <c r="H329" t="s">
        <v>9</v>
      </c>
      <c r="I329" s="5">
        <v>2</v>
      </c>
      <c r="J329">
        <v>13</v>
      </c>
      <c r="K329" t="s">
        <v>10</v>
      </c>
      <c r="L329" t="s">
        <v>447</v>
      </c>
    </row>
    <row r="330" spans="1:13" x14ac:dyDescent="0.2">
      <c r="A330" t="s">
        <v>431</v>
      </c>
      <c r="C330" t="str">
        <f t="shared" si="4"/>
        <v>35A</v>
      </c>
      <c r="D330">
        <v>35</v>
      </c>
      <c r="E330" t="s">
        <v>467</v>
      </c>
      <c r="F330" t="s">
        <v>470</v>
      </c>
      <c r="G330" t="s">
        <v>8</v>
      </c>
      <c r="H330" t="s">
        <v>9</v>
      </c>
      <c r="I330" s="5">
        <v>1</v>
      </c>
      <c r="J330">
        <v>6</v>
      </c>
      <c r="K330" t="s">
        <v>10</v>
      </c>
      <c r="L330" t="s">
        <v>56</v>
      </c>
    </row>
    <row r="331" spans="1:13" x14ac:dyDescent="0.2">
      <c r="A331" t="s">
        <v>431</v>
      </c>
      <c r="C331" t="str">
        <f t="shared" si="4"/>
        <v>35B</v>
      </c>
      <c r="D331">
        <v>35</v>
      </c>
      <c r="E331" t="s">
        <v>467</v>
      </c>
      <c r="F331" t="s">
        <v>470</v>
      </c>
      <c r="G331" t="s">
        <v>13</v>
      </c>
      <c r="H331" t="s">
        <v>9</v>
      </c>
      <c r="I331" s="5">
        <v>2</v>
      </c>
      <c r="J331">
        <v>10</v>
      </c>
      <c r="K331" t="s">
        <v>10</v>
      </c>
      <c r="L331" t="s">
        <v>447</v>
      </c>
    </row>
    <row r="332" spans="1:13" x14ac:dyDescent="0.2">
      <c r="A332" t="s">
        <v>235</v>
      </c>
      <c r="B332" t="s">
        <v>87</v>
      </c>
      <c r="D332">
        <v>11</v>
      </c>
      <c r="E332" t="s">
        <v>466</v>
      </c>
      <c r="F332" t="s">
        <v>470</v>
      </c>
      <c r="G332" t="s">
        <v>8</v>
      </c>
      <c r="H332" t="s">
        <v>9</v>
      </c>
      <c r="I332" s="3">
        <v>4</v>
      </c>
      <c r="J332">
        <v>7</v>
      </c>
      <c r="K332" t="s">
        <v>30</v>
      </c>
      <c r="L332" t="s">
        <v>447</v>
      </c>
      <c r="M332" s="2" t="s">
        <v>227</v>
      </c>
    </row>
    <row r="333" spans="1:13" x14ac:dyDescent="0.2">
      <c r="A333" t="s">
        <v>98</v>
      </c>
      <c r="B333" t="s">
        <v>79</v>
      </c>
      <c r="D333">
        <v>4</v>
      </c>
      <c r="E333" t="s">
        <v>466</v>
      </c>
      <c r="F333" t="s">
        <v>470</v>
      </c>
      <c r="G333" t="s">
        <v>46</v>
      </c>
      <c r="H333" t="s">
        <v>9</v>
      </c>
      <c r="I333" s="3">
        <v>8</v>
      </c>
      <c r="J333">
        <v>19</v>
      </c>
      <c r="K333" t="s">
        <v>66</v>
      </c>
      <c r="L333" t="s">
        <v>61</v>
      </c>
      <c r="M333" t="s">
        <v>67</v>
      </c>
    </row>
    <row r="334" spans="1:13" x14ac:dyDescent="0.2">
      <c r="A334" t="s">
        <v>375</v>
      </c>
      <c r="B334" t="s">
        <v>79</v>
      </c>
      <c r="C334" t="str">
        <f>D334&amp;G334</f>
        <v>19I</v>
      </c>
      <c r="D334">
        <v>19</v>
      </c>
      <c r="E334" t="s">
        <v>467</v>
      </c>
      <c r="F334" t="s">
        <v>470</v>
      </c>
      <c r="G334" t="s">
        <v>25</v>
      </c>
      <c r="H334" t="s">
        <v>9</v>
      </c>
      <c r="I334" s="3">
        <v>4</v>
      </c>
      <c r="J334">
        <v>65</v>
      </c>
      <c r="K334" t="s">
        <v>10</v>
      </c>
      <c r="L334" t="s">
        <v>60</v>
      </c>
    </row>
    <row r="335" spans="1:13" s="10" customFormat="1" x14ac:dyDescent="0.2">
      <c r="A335" s="10" t="s">
        <v>235</v>
      </c>
      <c r="B335" s="10" t="s">
        <v>87</v>
      </c>
      <c r="D335" s="10">
        <v>11</v>
      </c>
      <c r="E335" s="10" t="s">
        <v>466</v>
      </c>
      <c r="F335" s="10" t="s">
        <v>470</v>
      </c>
      <c r="G335" s="10" t="s">
        <v>8</v>
      </c>
      <c r="H335" s="10" t="s">
        <v>103</v>
      </c>
      <c r="I335" s="11">
        <v>56</v>
      </c>
      <c r="J335" s="10">
        <v>7</v>
      </c>
      <c r="K335" s="10" t="s">
        <v>30</v>
      </c>
      <c r="L335" s="10" t="s">
        <v>447</v>
      </c>
      <c r="M335" s="12" t="s">
        <v>227</v>
      </c>
    </row>
    <row r="336" spans="1:13" s="10" customFormat="1" x14ac:dyDescent="0.2">
      <c r="A336" s="10" t="s">
        <v>71</v>
      </c>
      <c r="B336" s="10" t="s">
        <v>77</v>
      </c>
      <c r="D336" s="10">
        <v>4</v>
      </c>
      <c r="E336" s="10" t="s">
        <v>466</v>
      </c>
      <c r="F336" s="10" t="s">
        <v>470</v>
      </c>
      <c r="G336" s="10" t="s">
        <v>23</v>
      </c>
      <c r="H336" s="10" t="s">
        <v>103</v>
      </c>
      <c r="I336" s="13">
        <v>6</v>
      </c>
      <c r="J336" s="10">
        <v>1</v>
      </c>
      <c r="K336" s="10" t="s">
        <v>10</v>
      </c>
      <c r="L336" s="10" t="s">
        <v>447</v>
      </c>
    </row>
    <row r="337" spans="1:13" s="10" customFormat="1" x14ac:dyDescent="0.2">
      <c r="A337" s="10" t="s">
        <v>98</v>
      </c>
      <c r="B337" s="10" t="s">
        <v>79</v>
      </c>
      <c r="D337" s="10">
        <v>4</v>
      </c>
      <c r="E337" s="10" t="s">
        <v>466</v>
      </c>
      <c r="F337" s="10" t="s">
        <v>470</v>
      </c>
      <c r="G337" s="10" t="s">
        <v>46</v>
      </c>
      <c r="H337" s="10" t="s">
        <v>103</v>
      </c>
      <c r="I337" s="11">
        <v>13</v>
      </c>
      <c r="J337" s="10">
        <v>19</v>
      </c>
      <c r="K337" s="10" t="s">
        <v>66</v>
      </c>
      <c r="L337" s="10" t="s">
        <v>61</v>
      </c>
      <c r="M337" s="10" t="s">
        <v>67</v>
      </c>
    </row>
    <row r="338" spans="1:13" s="10" customFormat="1" x14ac:dyDescent="0.2">
      <c r="A338" s="10" t="s">
        <v>89</v>
      </c>
      <c r="B338" s="10" t="s">
        <v>90</v>
      </c>
      <c r="D338" s="10">
        <v>4</v>
      </c>
      <c r="E338" s="10" t="s">
        <v>466</v>
      </c>
      <c r="F338" s="10" t="s">
        <v>470</v>
      </c>
      <c r="G338" s="10" t="s">
        <v>37</v>
      </c>
      <c r="H338" s="10" t="s">
        <v>103</v>
      </c>
      <c r="I338" s="13">
        <v>16</v>
      </c>
      <c r="J338" s="10">
        <v>8</v>
      </c>
      <c r="K338" s="10" t="s">
        <v>10</v>
      </c>
      <c r="L338" s="10" t="s">
        <v>60</v>
      </c>
      <c r="M338" s="10" t="s">
        <v>151</v>
      </c>
    </row>
    <row r="339" spans="1:13" s="10" customFormat="1" x14ac:dyDescent="0.2">
      <c r="A339" s="10" t="s">
        <v>270</v>
      </c>
      <c r="B339" s="10" t="s">
        <v>161</v>
      </c>
      <c r="D339" s="10">
        <v>11</v>
      </c>
      <c r="E339" s="10" t="s">
        <v>466</v>
      </c>
      <c r="F339" s="10" t="s">
        <v>470</v>
      </c>
      <c r="G339" s="10" t="s">
        <v>198</v>
      </c>
      <c r="H339" s="10" t="s">
        <v>103</v>
      </c>
      <c r="I339" s="13">
        <v>30</v>
      </c>
      <c r="J339" s="10">
        <v>0</v>
      </c>
      <c r="K339" s="10" t="s">
        <v>10</v>
      </c>
      <c r="L339" s="10" t="s">
        <v>447</v>
      </c>
      <c r="M339" s="10" t="s">
        <v>230</v>
      </c>
    </row>
    <row r="340" spans="1:13" s="10" customFormat="1" x14ac:dyDescent="0.2">
      <c r="A340" s="10" t="s">
        <v>251</v>
      </c>
      <c r="B340" s="10" t="s">
        <v>79</v>
      </c>
      <c r="D340" s="10">
        <v>11</v>
      </c>
      <c r="E340" s="10" t="s">
        <v>466</v>
      </c>
      <c r="F340" s="10" t="s">
        <v>470</v>
      </c>
      <c r="G340" s="10" t="s">
        <v>43</v>
      </c>
      <c r="H340" s="10" t="s">
        <v>103</v>
      </c>
      <c r="I340" s="13">
        <v>53</v>
      </c>
      <c r="J340" s="10">
        <v>5</v>
      </c>
      <c r="K340" s="10" t="s">
        <v>30</v>
      </c>
      <c r="L340" s="10" t="s">
        <v>447</v>
      </c>
      <c r="M340" s="10" t="s">
        <v>213</v>
      </c>
    </row>
    <row r="341" spans="1:13" s="10" customFormat="1" x14ac:dyDescent="0.2">
      <c r="A341" s="10" t="s">
        <v>265</v>
      </c>
      <c r="B341" s="10" t="s">
        <v>185</v>
      </c>
      <c r="D341" s="10">
        <v>11</v>
      </c>
      <c r="E341" s="10" t="s">
        <v>466</v>
      </c>
      <c r="F341" s="10" t="s">
        <v>470</v>
      </c>
      <c r="G341" s="10" t="s">
        <v>131</v>
      </c>
      <c r="H341" s="10" t="s">
        <v>103</v>
      </c>
      <c r="I341" s="13">
        <v>120</v>
      </c>
      <c r="J341" s="10">
        <v>5</v>
      </c>
      <c r="K341" s="10" t="s">
        <v>10</v>
      </c>
      <c r="L341" s="10" t="s">
        <v>60</v>
      </c>
    </row>
    <row r="342" spans="1:13" s="10" customFormat="1" x14ac:dyDescent="0.2">
      <c r="A342" s="10" t="s">
        <v>247</v>
      </c>
      <c r="B342" s="10" t="s">
        <v>90</v>
      </c>
      <c r="D342" s="10">
        <v>11</v>
      </c>
      <c r="E342" s="10" t="s">
        <v>466</v>
      </c>
      <c r="F342" s="10" t="s">
        <v>470</v>
      </c>
      <c r="G342" s="10" t="s">
        <v>39</v>
      </c>
      <c r="H342" s="10" t="s">
        <v>103</v>
      </c>
      <c r="I342" s="13">
        <v>12</v>
      </c>
      <c r="J342" s="10">
        <v>2</v>
      </c>
      <c r="K342" s="10" t="s">
        <v>10</v>
      </c>
      <c r="L342" s="10" t="s">
        <v>60</v>
      </c>
    </row>
    <row r="343" spans="1:13" s="10" customFormat="1" x14ac:dyDescent="0.2">
      <c r="A343" s="10" t="s">
        <v>248</v>
      </c>
      <c r="B343" s="10" t="s">
        <v>74</v>
      </c>
      <c r="D343" s="10">
        <v>11</v>
      </c>
      <c r="E343" s="10" t="s">
        <v>466</v>
      </c>
      <c r="F343" s="10" t="s">
        <v>470</v>
      </c>
      <c r="G343" s="10" t="s">
        <v>196</v>
      </c>
      <c r="H343" s="10" t="s">
        <v>103</v>
      </c>
      <c r="I343" s="13">
        <v>33</v>
      </c>
      <c r="J343" s="10">
        <v>3</v>
      </c>
      <c r="K343" s="10" t="s">
        <v>10</v>
      </c>
      <c r="L343" s="10" t="s">
        <v>60</v>
      </c>
      <c r="M343" s="10" t="s">
        <v>229</v>
      </c>
    </row>
    <row r="344" spans="1:13" s="10" customFormat="1" x14ac:dyDescent="0.2">
      <c r="A344" s="10" t="s">
        <v>248</v>
      </c>
      <c r="B344" s="10" t="s">
        <v>249</v>
      </c>
      <c r="D344" s="10">
        <v>11</v>
      </c>
      <c r="E344" s="10" t="s">
        <v>466</v>
      </c>
      <c r="F344" s="10" t="s">
        <v>470</v>
      </c>
      <c r="G344" s="10" t="s">
        <v>40</v>
      </c>
      <c r="H344" s="10" t="s">
        <v>103</v>
      </c>
      <c r="I344" s="13">
        <v>51</v>
      </c>
      <c r="J344" s="10">
        <v>36</v>
      </c>
      <c r="K344" s="10" t="s">
        <v>10</v>
      </c>
      <c r="L344" s="10" t="s">
        <v>60</v>
      </c>
    </row>
    <row r="345" spans="1:13" s="10" customFormat="1" x14ac:dyDescent="0.2">
      <c r="A345" s="10" t="s">
        <v>240</v>
      </c>
      <c r="B345" s="10" t="s">
        <v>81</v>
      </c>
      <c r="D345" s="10">
        <v>11</v>
      </c>
      <c r="E345" s="10" t="s">
        <v>466</v>
      </c>
      <c r="F345" s="10" t="s">
        <v>470</v>
      </c>
      <c r="G345" s="10" t="s">
        <v>26</v>
      </c>
      <c r="H345" s="10" t="s">
        <v>103</v>
      </c>
      <c r="I345" s="13">
        <v>45</v>
      </c>
      <c r="J345" s="10">
        <v>7</v>
      </c>
      <c r="K345" s="10" t="s">
        <v>10</v>
      </c>
      <c r="L345" s="10" t="s">
        <v>60</v>
      </c>
    </row>
    <row r="346" spans="1:13" s="10" customFormat="1" x14ac:dyDescent="0.2">
      <c r="A346" s="10" t="s">
        <v>239</v>
      </c>
      <c r="B346" s="10" t="s">
        <v>74</v>
      </c>
      <c r="D346" s="10">
        <v>11</v>
      </c>
      <c r="E346" s="10" t="s">
        <v>466</v>
      </c>
      <c r="F346" s="10" t="s">
        <v>470</v>
      </c>
      <c r="G346" s="10" t="s">
        <v>21</v>
      </c>
      <c r="H346" s="10" t="s">
        <v>103</v>
      </c>
      <c r="I346" s="13">
        <v>37</v>
      </c>
      <c r="J346" s="10">
        <v>5</v>
      </c>
      <c r="K346" s="10" t="s">
        <v>10</v>
      </c>
      <c r="L346" s="10" t="s">
        <v>60</v>
      </c>
    </row>
    <row r="347" spans="1:13" s="10" customFormat="1" x14ac:dyDescent="0.2">
      <c r="A347" s="10" t="s">
        <v>239</v>
      </c>
      <c r="B347" s="10" t="s">
        <v>87</v>
      </c>
      <c r="D347" s="10">
        <v>11</v>
      </c>
      <c r="E347" s="10" t="s">
        <v>466</v>
      </c>
      <c r="F347" s="10" t="s">
        <v>470</v>
      </c>
      <c r="G347" s="10" t="s">
        <v>49</v>
      </c>
      <c r="H347" s="10" t="s">
        <v>103</v>
      </c>
      <c r="I347" s="13">
        <v>49</v>
      </c>
      <c r="J347" s="10">
        <v>0</v>
      </c>
      <c r="K347" s="10" t="s">
        <v>10</v>
      </c>
      <c r="L347" s="10" t="s">
        <v>61</v>
      </c>
      <c r="M347" s="10" t="s">
        <v>217</v>
      </c>
    </row>
    <row r="348" spans="1:13" s="10" customFormat="1" x14ac:dyDescent="0.2">
      <c r="A348" s="10" t="s">
        <v>239</v>
      </c>
      <c r="B348" s="10" t="s">
        <v>87</v>
      </c>
      <c r="D348" s="10">
        <v>11</v>
      </c>
      <c r="E348" s="10" t="s">
        <v>466</v>
      </c>
      <c r="F348" s="10" t="s">
        <v>470</v>
      </c>
      <c r="G348" s="10" t="s">
        <v>44</v>
      </c>
      <c r="H348" s="10" t="s">
        <v>103</v>
      </c>
      <c r="I348" s="13">
        <v>64</v>
      </c>
      <c r="J348" s="10">
        <v>5</v>
      </c>
      <c r="K348" s="10" t="s">
        <v>10</v>
      </c>
      <c r="L348" s="10" t="s">
        <v>60</v>
      </c>
      <c r="M348" s="10" t="s">
        <v>273</v>
      </c>
    </row>
    <row r="349" spans="1:13" s="10" customFormat="1" x14ac:dyDescent="0.2">
      <c r="A349" s="10" t="s">
        <v>235</v>
      </c>
      <c r="B349" s="10" t="s">
        <v>87</v>
      </c>
      <c r="D349" s="10">
        <v>11</v>
      </c>
      <c r="E349" s="10" t="s">
        <v>466</v>
      </c>
      <c r="F349" s="10" t="s">
        <v>470</v>
      </c>
      <c r="G349" s="10" t="s">
        <v>189</v>
      </c>
      <c r="H349" s="10" t="s">
        <v>103</v>
      </c>
      <c r="I349" s="13">
        <v>28</v>
      </c>
      <c r="J349" s="10">
        <v>6</v>
      </c>
      <c r="K349" s="10" t="s">
        <v>10</v>
      </c>
      <c r="L349" s="10" t="s">
        <v>60</v>
      </c>
      <c r="M349" s="10" t="s">
        <v>226</v>
      </c>
    </row>
    <row r="350" spans="1:13" s="10" customFormat="1" x14ac:dyDescent="0.2">
      <c r="A350" s="10" t="s">
        <v>271</v>
      </c>
      <c r="B350" s="10" t="s">
        <v>79</v>
      </c>
      <c r="D350" s="10">
        <v>11</v>
      </c>
      <c r="E350" s="10" t="s">
        <v>466</v>
      </c>
      <c r="F350" s="10" t="s">
        <v>470</v>
      </c>
      <c r="G350" s="10" t="s">
        <v>197</v>
      </c>
      <c r="H350" s="10" t="s">
        <v>103</v>
      </c>
      <c r="I350" s="13">
        <v>89</v>
      </c>
      <c r="J350" s="10">
        <v>4</v>
      </c>
      <c r="K350" s="10" t="s">
        <v>10</v>
      </c>
      <c r="L350" s="10" t="s">
        <v>61</v>
      </c>
    </row>
    <row r="351" spans="1:13" s="10" customFormat="1" x14ac:dyDescent="0.2">
      <c r="A351" s="10" t="s">
        <v>158</v>
      </c>
      <c r="B351" s="10" t="s">
        <v>87</v>
      </c>
      <c r="D351" s="10">
        <v>11</v>
      </c>
      <c r="E351" s="10" t="s">
        <v>466</v>
      </c>
      <c r="F351" s="10" t="s">
        <v>470</v>
      </c>
      <c r="G351" s="10" t="s">
        <v>50</v>
      </c>
      <c r="H351" s="10" t="s">
        <v>103</v>
      </c>
      <c r="I351" s="13">
        <v>47</v>
      </c>
      <c r="J351" s="10">
        <v>0</v>
      </c>
      <c r="K351" s="10" t="s">
        <v>10</v>
      </c>
      <c r="L351" s="10" t="s">
        <v>15</v>
      </c>
      <c r="M351" s="10" t="s">
        <v>218</v>
      </c>
    </row>
    <row r="352" spans="1:13" s="10" customFormat="1" x14ac:dyDescent="0.2">
      <c r="A352" s="10" t="s">
        <v>254</v>
      </c>
      <c r="B352" s="10" t="s">
        <v>74</v>
      </c>
      <c r="D352" s="10">
        <v>11</v>
      </c>
      <c r="E352" s="10" t="s">
        <v>466</v>
      </c>
      <c r="F352" s="10" t="s">
        <v>470</v>
      </c>
      <c r="G352" s="10" t="s">
        <v>201</v>
      </c>
      <c r="H352" s="10" t="s">
        <v>103</v>
      </c>
      <c r="I352" s="13">
        <v>56</v>
      </c>
      <c r="J352" s="10">
        <v>9</v>
      </c>
      <c r="K352" s="10" t="s">
        <v>10</v>
      </c>
      <c r="L352" s="10" t="s">
        <v>60</v>
      </c>
      <c r="M352" s="10" t="s">
        <v>232</v>
      </c>
    </row>
    <row r="353" spans="1:13" s="10" customFormat="1" x14ac:dyDescent="0.2">
      <c r="A353" s="10" t="s">
        <v>238</v>
      </c>
      <c r="B353" s="10" t="s">
        <v>87</v>
      </c>
      <c r="D353" s="10">
        <v>11</v>
      </c>
      <c r="E353" s="10" t="s">
        <v>466</v>
      </c>
      <c r="F353" s="10" t="s">
        <v>470</v>
      </c>
      <c r="G353" s="10" t="s">
        <v>102</v>
      </c>
      <c r="H353" s="10" t="s">
        <v>103</v>
      </c>
      <c r="I353" s="13">
        <v>18</v>
      </c>
      <c r="J353" s="10">
        <v>2</v>
      </c>
      <c r="K353" s="10" t="s">
        <v>10</v>
      </c>
      <c r="L353" s="10" t="s">
        <v>60</v>
      </c>
      <c r="M353" s="10" t="s">
        <v>206</v>
      </c>
    </row>
    <row r="354" spans="1:13" s="10" customFormat="1" x14ac:dyDescent="0.2">
      <c r="A354" s="10" t="s">
        <v>238</v>
      </c>
      <c r="B354" s="10" t="s">
        <v>79</v>
      </c>
      <c r="D354" s="10">
        <v>11</v>
      </c>
      <c r="E354" s="10" t="s">
        <v>466</v>
      </c>
      <c r="F354" s="10" t="s">
        <v>470</v>
      </c>
      <c r="G354" s="10" t="s">
        <v>200</v>
      </c>
      <c r="H354" s="10" t="s">
        <v>103</v>
      </c>
      <c r="I354" s="13">
        <v>72</v>
      </c>
      <c r="J354" s="10">
        <v>5</v>
      </c>
      <c r="K354" s="10" t="s">
        <v>10</v>
      </c>
      <c r="L354" s="10" t="s">
        <v>60</v>
      </c>
      <c r="M354" s="10" t="s">
        <v>231</v>
      </c>
    </row>
    <row r="355" spans="1:13" s="10" customFormat="1" x14ac:dyDescent="0.2">
      <c r="A355" s="10" t="s">
        <v>251</v>
      </c>
      <c r="B355" s="10" t="s">
        <v>87</v>
      </c>
      <c r="D355" s="10">
        <v>18</v>
      </c>
      <c r="E355" s="10" t="s">
        <v>466</v>
      </c>
      <c r="F355" s="10" t="s">
        <v>470</v>
      </c>
      <c r="G355" s="10" t="s">
        <v>31</v>
      </c>
      <c r="H355" s="10" t="s">
        <v>103</v>
      </c>
      <c r="I355" s="13">
        <v>32</v>
      </c>
      <c r="J355" s="10">
        <v>0</v>
      </c>
      <c r="K355" s="10" t="s">
        <v>10</v>
      </c>
      <c r="L355" s="10" t="s">
        <v>447</v>
      </c>
      <c r="M355" s="10" t="s">
        <v>353</v>
      </c>
    </row>
    <row r="356" spans="1:13" s="10" customFormat="1" x14ac:dyDescent="0.2">
      <c r="A356" s="10" t="s">
        <v>359</v>
      </c>
      <c r="B356" s="10" t="s">
        <v>97</v>
      </c>
      <c r="D356" s="10">
        <v>18</v>
      </c>
      <c r="E356" s="10" t="s">
        <v>466</v>
      </c>
      <c r="F356" s="10" t="s">
        <v>470</v>
      </c>
      <c r="G356" s="10" t="s">
        <v>24</v>
      </c>
      <c r="H356" s="10" t="s">
        <v>103</v>
      </c>
      <c r="I356" s="13">
        <v>30</v>
      </c>
      <c r="J356" s="10">
        <v>18</v>
      </c>
      <c r="K356" s="10" t="s">
        <v>10</v>
      </c>
      <c r="L356" s="10" t="s">
        <v>447</v>
      </c>
      <c r="M356" s="10" t="s">
        <v>352</v>
      </c>
    </row>
    <row r="357" spans="1:13" s="10" customFormat="1" x14ac:dyDescent="0.2">
      <c r="A357" s="10" t="s">
        <v>359</v>
      </c>
      <c r="B357" s="10" t="s">
        <v>90</v>
      </c>
      <c r="D357" s="10">
        <v>18</v>
      </c>
      <c r="E357" s="10" t="s">
        <v>466</v>
      </c>
      <c r="F357" s="10" t="s">
        <v>470</v>
      </c>
      <c r="G357" s="10" t="s">
        <v>27</v>
      </c>
      <c r="H357" s="10" t="s">
        <v>103</v>
      </c>
      <c r="I357" s="13">
        <v>36</v>
      </c>
      <c r="J357" s="10">
        <v>0</v>
      </c>
      <c r="K357" s="10" t="s">
        <v>10</v>
      </c>
      <c r="L357" s="10" t="s">
        <v>60</v>
      </c>
      <c r="M357" s="10" t="s">
        <v>366</v>
      </c>
    </row>
    <row r="358" spans="1:13" s="10" customFormat="1" x14ac:dyDescent="0.2">
      <c r="A358" s="10" t="s">
        <v>359</v>
      </c>
      <c r="B358" s="10" t="s">
        <v>90</v>
      </c>
      <c r="D358" s="10">
        <v>18</v>
      </c>
      <c r="E358" s="10" t="s">
        <v>466</v>
      </c>
      <c r="F358" s="10" t="s">
        <v>470</v>
      </c>
      <c r="G358" s="10" t="s">
        <v>26</v>
      </c>
      <c r="H358" s="10" t="s">
        <v>103</v>
      </c>
      <c r="I358" s="13">
        <v>37</v>
      </c>
      <c r="J358" s="10">
        <v>0</v>
      </c>
      <c r="K358" s="10" t="s">
        <v>10</v>
      </c>
      <c r="L358" s="10" t="s">
        <v>60</v>
      </c>
      <c r="M358" s="10" t="s">
        <v>366</v>
      </c>
    </row>
    <row r="359" spans="1:13" s="10" customFormat="1" x14ac:dyDescent="0.2">
      <c r="A359" s="10" t="s">
        <v>154</v>
      </c>
      <c r="B359" s="10" t="s">
        <v>90</v>
      </c>
      <c r="D359" s="10">
        <v>10</v>
      </c>
      <c r="E359" s="10" t="s">
        <v>465</v>
      </c>
      <c r="F359" s="10" t="s">
        <v>470</v>
      </c>
      <c r="G359" s="10" t="s">
        <v>25</v>
      </c>
      <c r="H359" s="10" t="s">
        <v>103</v>
      </c>
      <c r="I359" s="13">
        <v>81</v>
      </c>
      <c r="J359" s="10">
        <v>4</v>
      </c>
      <c r="K359" s="10" t="s">
        <v>10</v>
      </c>
      <c r="L359" s="12" t="s">
        <v>447</v>
      </c>
      <c r="M359" s="12" t="s">
        <v>139</v>
      </c>
    </row>
    <row r="360" spans="1:13" s="10" customFormat="1" x14ac:dyDescent="0.2">
      <c r="A360" s="10" t="s">
        <v>154</v>
      </c>
      <c r="B360" s="10" t="s">
        <v>90</v>
      </c>
      <c r="D360" s="10">
        <v>10</v>
      </c>
      <c r="E360" s="10" t="s">
        <v>465</v>
      </c>
      <c r="F360" s="10" t="s">
        <v>470</v>
      </c>
      <c r="G360" s="10" t="s">
        <v>20</v>
      </c>
      <c r="H360" s="10" t="s">
        <v>103</v>
      </c>
      <c r="I360" s="13">
        <v>90</v>
      </c>
      <c r="J360" s="10">
        <v>6</v>
      </c>
      <c r="K360" s="10" t="s">
        <v>10</v>
      </c>
      <c r="L360" s="12" t="s">
        <v>15</v>
      </c>
      <c r="M360" s="12" t="s">
        <v>139</v>
      </c>
    </row>
    <row r="361" spans="1:13" s="10" customFormat="1" x14ac:dyDescent="0.2">
      <c r="A361" s="10" t="s">
        <v>158</v>
      </c>
      <c r="B361" s="10" t="s">
        <v>79</v>
      </c>
      <c r="D361" s="10">
        <v>10</v>
      </c>
      <c r="E361" s="10" t="s">
        <v>465</v>
      </c>
      <c r="F361" s="10" t="s">
        <v>470</v>
      </c>
      <c r="G361" s="10" t="s">
        <v>23</v>
      </c>
      <c r="H361" s="10" t="s">
        <v>103</v>
      </c>
      <c r="I361" s="13">
        <v>85</v>
      </c>
      <c r="J361" s="10">
        <v>0</v>
      </c>
      <c r="K361" s="10" t="s">
        <v>10</v>
      </c>
      <c r="L361" s="12" t="s">
        <v>60</v>
      </c>
      <c r="M361" s="12" t="s">
        <v>139</v>
      </c>
    </row>
    <row r="362" spans="1:13" s="10" customFormat="1" x14ac:dyDescent="0.2">
      <c r="A362" s="10" t="s">
        <v>345</v>
      </c>
      <c r="B362" s="10" t="s">
        <v>79</v>
      </c>
      <c r="D362" s="10">
        <v>17</v>
      </c>
      <c r="E362" s="10" t="s">
        <v>465</v>
      </c>
      <c r="F362" s="10" t="s">
        <v>470</v>
      </c>
      <c r="G362" s="10" t="s">
        <v>13</v>
      </c>
      <c r="H362" s="10" t="s">
        <v>103</v>
      </c>
      <c r="I362" s="13">
        <v>56</v>
      </c>
      <c r="J362" s="10">
        <v>6</v>
      </c>
      <c r="K362" s="10" t="s">
        <v>10</v>
      </c>
      <c r="L362" s="10" t="s">
        <v>60</v>
      </c>
    </row>
    <row r="363" spans="1:13" s="10" customFormat="1" x14ac:dyDescent="0.2">
      <c r="A363" s="10" t="s">
        <v>349</v>
      </c>
      <c r="B363" s="10" t="s">
        <v>87</v>
      </c>
      <c r="D363" s="10">
        <v>17</v>
      </c>
      <c r="E363" s="10" t="s">
        <v>465</v>
      </c>
      <c r="F363" s="10" t="s">
        <v>470</v>
      </c>
      <c r="G363" s="10" t="s">
        <v>27</v>
      </c>
      <c r="H363" s="10" t="s">
        <v>103</v>
      </c>
      <c r="I363" s="13">
        <v>17</v>
      </c>
      <c r="J363" s="10">
        <v>2</v>
      </c>
      <c r="K363" s="10" t="s">
        <v>22</v>
      </c>
      <c r="L363" s="10" t="s">
        <v>61</v>
      </c>
      <c r="M363" s="10" t="s">
        <v>344</v>
      </c>
    </row>
    <row r="364" spans="1:13" s="10" customFormat="1" x14ac:dyDescent="0.2">
      <c r="A364" s="10" t="s">
        <v>457</v>
      </c>
      <c r="B364" s="10" t="s">
        <v>90</v>
      </c>
      <c r="C364" s="10" t="str">
        <f t="shared" ref="C364:C383" si="5">D364&amp;G364</f>
        <v>30P</v>
      </c>
      <c r="D364" s="10">
        <v>30</v>
      </c>
      <c r="E364" s="10" t="s">
        <v>465</v>
      </c>
      <c r="F364" s="10" t="s">
        <v>470</v>
      </c>
      <c r="G364" s="10" t="s">
        <v>34</v>
      </c>
      <c r="H364" s="10" t="s">
        <v>103</v>
      </c>
      <c r="I364" s="13">
        <v>6</v>
      </c>
      <c r="J364" s="10">
        <v>4</v>
      </c>
      <c r="K364" s="10" t="s">
        <v>10</v>
      </c>
      <c r="L364" s="10" t="s">
        <v>61</v>
      </c>
    </row>
    <row r="365" spans="1:13" s="10" customFormat="1" x14ac:dyDescent="0.2">
      <c r="A365" s="10" t="s">
        <v>119</v>
      </c>
      <c r="B365" s="10" t="s">
        <v>90</v>
      </c>
      <c r="C365" s="10" t="str">
        <f t="shared" si="5"/>
        <v>5M</v>
      </c>
      <c r="D365" s="10">
        <v>5</v>
      </c>
      <c r="E365" s="10" t="s">
        <v>467</v>
      </c>
      <c r="F365" s="10" t="s">
        <v>470</v>
      </c>
      <c r="G365" s="10" t="s">
        <v>31</v>
      </c>
      <c r="H365" s="10" t="s">
        <v>103</v>
      </c>
      <c r="I365" s="13">
        <v>72</v>
      </c>
      <c r="J365" s="10">
        <v>10</v>
      </c>
      <c r="K365" s="10" t="s">
        <v>10</v>
      </c>
      <c r="L365" s="10" t="s">
        <v>447</v>
      </c>
    </row>
    <row r="366" spans="1:13" s="10" customFormat="1" x14ac:dyDescent="0.2">
      <c r="A366" s="10" t="s">
        <v>112</v>
      </c>
      <c r="B366" s="10" t="s">
        <v>113</v>
      </c>
      <c r="C366" s="10" t="str">
        <f t="shared" si="5"/>
        <v>5B</v>
      </c>
      <c r="D366" s="10">
        <v>5</v>
      </c>
      <c r="E366" s="10" t="s">
        <v>467</v>
      </c>
      <c r="F366" s="10" t="s">
        <v>470</v>
      </c>
      <c r="G366" s="10" t="s">
        <v>13</v>
      </c>
      <c r="H366" s="10" t="s">
        <v>103</v>
      </c>
      <c r="I366" s="13">
        <v>7</v>
      </c>
      <c r="J366" s="10">
        <v>1</v>
      </c>
      <c r="K366" s="10" t="s">
        <v>10</v>
      </c>
      <c r="L366" s="10" t="s">
        <v>56</v>
      </c>
    </row>
    <row r="367" spans="1:13" s="10" customFormat="1" x14ac:dyDescent="0.2">
      <c r="A367" s="10" t="s">
        <v>317</v>
      </c>
      <c r="B367" s="10" t="s">
        <v>87</v>
      </c>
      <c r="C367" s="10" t="str">
        <f t="shared" si="5"/>
        <v>12T</v>
      </c>
      <c r="D367" s="10">
        <v>12</v>
      </c>
      <c r="E367" s="10" t="s">
        <v>467</v>
      </c>
      <c r="F367" s="10" t="s">
        <v>470</v>
      </c>
      <c r="G367" s="10" t="s">
        <v>38</v>
      </c>
      <c r="H367" s="10" t="s">
        <v>103</v>
      </c>
      <c r="I367" s="13">
        <v>13</v>
      </c>
      <c r="J367" s="10">
        <v>4</v>
      </c>
      <c r="K367" s="10" t="s">
        <v>10</v>
      </c>
      <c r="L367" s="10" t="s">
        <v>447</v>
      </c>
      <c r="M367" s="10" t="s">
        <v>294</v>
      </c>
    </row>
    <row r="368" spans="1:13" s="10" customFormat="1" x14ac:dyDescent="0.2">
      <c r="A368" s="10" t="s">
        <v>312</v>
      </c>
      <c r="B368" s="10" t="s">
        <v>79</v>
      </c>
      <c r="C368" s="10" t="str">
        <f t="shared" si="5"/>
        <v>12M</v>
      </c>
      <c r="D368" s="10">
        <v>12</v>
      </c>
      <c r="E368" s="10" t="s">
        <v>467</v>
      </c>
      <c r="F368" s="10" t="s">
        <v>470</v>
      </c>
      <c r="G368" s="10" t="s">
        <v>31</v>
      </c>
      <c r="H368" s="10" t="s">
        <v>103</v>
      </c>
      <c r="I368" s="13">
        <v>19</v>
      </c>
      <c r="J368" s="10">
        <v>18</v>
      </c>
      <c r="K368" s="10" t="s">
        <v>10</v>
      </c>
      <c r="L368" s="10" t="s">
        <v>60</v>
      </c>
      <c r="M368" s="10" t="s">
        <v>291</v>
      </c>
    </row>
    <row r="369" spans="1:13" s="10" customFormat="1" x14ac:dyDescent="0.2">
      <c r="A369" s="10" t="s">
        <v>312</v>
      </c>
      <c r="B369" s="10" t="s">
        <v>97</v>
      </c>
      <c r="C369" s="10" t="str">
        <f t="shared" si="5"/>
        <v>12K</v>
      </c>
      <c r="D369" s="10">
        <v>12</v>
      </c>
      <c r="E369" s="10" t="s">
        <v>467</v>
      </c>
      <c r="F369" s="10" t="s">
        <v>470</v>
      </c>
      <c r="G369" s="10" t="s">
        <v>27</v>
      </c>
      <c r="H369" s="10" t="s">
        <v>103</v>
      </c>
      <c r="I369" s="13">
        <v>36</v>
      </c>
      <c r="J369" s="10">
        <v>12</v>
      </c>
      <c r="K369" s="10" t="s">
        <v>10</v>
      </c>
      <c r="L369" s="10" t="s">
        <v>60</v>
      </c>
    </row>
    <row r="370" spans="1:13" s="10" customFormat="1" x14ac:dyDescent="0.2">
      <c r="A370" s="10" t="s">
        <v>313</v>
      </c>
      <c r="B370" s="10" t="s">
        <v>79</v>
      </c>
      <c r="C370" s="10" t="str">
        <f t="shared" si="5"/>
        <v>12N</v>
      </c>
      <c r="D370" s="10">
        <v>12</v>
      </c>
      <c r="E370" s="10" t="s">
        <v>467</v>
      </c>
      <c r="F370" s="10" t="s">
        <v>470</v>
      </c>
      <c r="G370" s="10" t="s">
        <v>32</v>
      </c>
      <c r="H370" s="10" t="s">
        <v>103</v>
      </c>
      <c r="I370" s="13">
        <v>12</v>
      </c>
      <c r="J370" s="10">
        <v>6</v>
      </c>
      <c r="K370" s="10" t="s">
        <v>66</v>
      </c>
      <c r="L370" s="10" t="s">
        <v>447</v>
      </c>
    </row>
    <row r="371" spans="1:13" s="14" customFormat="1" x14ac:dyDescent="0.2">
      <c r="A371" s="14" t="s">
        <v>313</v>
      </c>
      <c r="B371" s="14" t="s">
        <v>90</v>
      </c>
      <c r="C371" s="14" t="str">
        <f t="shared" si="5"/>
        <v>12L</v>
      </c>
      <c r="D371" s="14">
        <v>12</v>
      </c>
      <c r="E371" s="14" t="s">
        <v>467</v>
      </c>
      <c r="F371" s="14" t="s">
        <v>470</v>
      </c>
      <c r="G371" s="14" t="s">
        <v>29</v>
      </c>
      <c r="H371" s="14" t="s">
        <v>103</v>
      </c>
      <c r="I371" s="16">
        <v>32</v>
      </c>
      <c r="J371" s="14">
        <v>6</v>
      </c>
      <c r="K371" s="14" t="s">
        <v>10</v>
      </c>
      <c r="L371" s="14" t="s">
        <v>60</v>
      </c>
      <c r="M371" s="14" t="s">
        <v>290</v>
      </c>
    </row>
    <row r="372" spans="1:13" s="14" customFormat="1" x14ac:dyDescent="0.2">
      <c r="A372" s="14" t="s">
        <v>328</v>
      </c>
      <c r="B372" s="14" t="s">
        <v>87</v>
      </c>
      <c r="C372" s="14" t="str">
        <f t="shared" si="5"/>
        <v>12MQ</v>
      </c>
      <c r="D372" s="14">
        <v>12</v>
      </c>
      <c r="E372" s="14" t="s">
        <v>467</v>
      </c>
      <c r="F372" s="14" t="s">
        <v>470</v>
      </c>
      <c r="G372" s="14" t="s">
        <v>284</v>
      </c>
      <c r="H372" s="14" t="s">
        <v>103</v>
      </c>
      <c r="I372" s="16">
        <v>95</v>
      </c>
      <c r="J372" s="14">
        <v>3</v>
      </c>
      <c r="K372" s="14" t="s">
        <v>10</v>
      </c>
      <c r="L372" s="14" t="s">
        <v>60</v>
      </c>
      <c r="M372" s="14" t="s">
        <v>302</v>
      </c>
    </row>
    <row r="373" spans="1:13" s="10" customFormat="1" x14ac:dyDescent="0.2">
      <c r="A373" s="10" t="s">
        <v>119</v>
      </c>
      <c r="B373" s="10" t="s">
        <v>87</v>
      </c>
      <c r="C373" s="10" t="str">
        <f t="shared" si="5"/>
        <v>12MS</v>
      </c>
      <c r="D373" s="10">
        <v>12</v>
      </c>
      <c r="E373" s="10" t="s">
        <v>467</v>
      </c>
      <c r="F373" s="10" t="s">
        <v>470</v>
      </c>
      <c r="G373" s="10" t="s">
        <v>286</v>
      </c>
      <c r="H373" s="10" t="s">
        <v>103</v>
      </c>
      <c r="I373" s="13">
        <v>109</v>
      </c>
      <c r="J373" s="10">
        <v>19</v>
      </c>
      <c r="K373" s="10" t="s">
        <v>10</v>
      </c>
      <c r="L373" s="10" t="s">
        <v>15</v>
      </c>
      <c r="M373" s="10" t="s">
        <v>305</v>
      </c>
    </row>
    <row r="374" spans="1:13" s="10" customFormat="1" x14ac:dyDescent="0.2">
      <c r="A374" s="10" t="s">
        <v>323</v>
      </c>
      <c r="B374" s="10" t="s">
        <v>74</v>
      </c>
      <c r="C374" s="10" t="str">
        <f t="shared" si="5"/>
        <v>12BB</v>
      </c>
      <c r="D374" s="10">
        <v>12</v>
      </c>
      <c r="E374" s="10" t="s">
        <v>467</v>
      </c>
      <c r="F374" s="10" t="s">
        <v>470</v>
      </c>
      <c r="G374" s="10" t="s">
        <v>195</v>
      </c>
      <c r="H374" s="10" t="s">
        <v>103</v>
      </c>
      <c r="I374" s="13">
        <v>14</v>
      </c>
      <c r="J374" s="10">
        <v>4</v>
      </c>
      <c r="K374" s="10" t="s">
        <v>10</v>
      </c>
      <c r="L374" s="10" t="s">
        <v>447</v>
      </c>
      <c r="M374" s="10" t="s">
        <v>298</v>
      </c>
    </row>
    <row r="375" spans="1:13" s="10" customFormat="1" x14ac:dyDescent="0.2">
      <c r="A375" s="10" t="s">
        <v>323</v>
      </c>
      <c r="B375" s="10" t="s">
        <v>249</v>
      </c>
      <c r="C375" s="10" t="str">
        <f t="shared" si="5"/>
        <v>12Z</v>
      </c>
      <c r="D375" s="10">
        <v>12</v>
      </c>
      <c r="E375" s="10" t="s">
        <v>467</v>
      </c>
      <c r="F375" s="10" t="s">
        <v>470</v>
      </c>
      <c r="G375" s="10" t="s">
        <v>44</v>
      </c>
      <c r="H375" s="10" t="s">
        <v>103</v>
      </c>
      <c r="I375" s="13">
        <v>39</v>
      </c>
      <c r="J375" s="10">
        <v>3</v>
      </c>
      <c r="K375" s="10" t="s">
        <v>10</v>
      </c>
      <c r="L375" s="10" t="s">
        <v>447</v>
      </c>
    </row>
    <row r="376" spans="1:13" s="14" customFormat="1" x14ac:dyDescent="0.2">
      <c r="A376" s="14" t="s">
        <v>378</v>
      </c>
      <c r="B376" s="14" t="s">
        <v>90</v>
      </c>
      <c r="C376" s="14" t="str">
        <f t="shared" si="5"/>
        <v>19M</v>
      </c>
      <c r="D376" s="14">
        <v>19</v>
      </c>
      <c r="E376" s="14" t="s">
        <v>467</v>
      </c>
      <c r="F376" s="14" t="s">
        <v>470</v>
      </c>
      <c r="G376" s="14" t="s">
        <v>31</v>
      </c>
      <c r="H376" s="14" t="s">
        <v>103</v>
      </c>
      <c r="I376" s="16">
        <v>38</v>
      </c>
      <c r="J376" s="14">
        <v>29</v>
      </c>
      <c r="K376" s="14" t="s">
        <v>66</v>
      </c>
      <c r="L376" s="14" t="s">
        <v>447</v>
      </c>
      <c r="M376" s="14" t="s">
        <v>369</v>
      </c>
    </row>
    <row r="377" spans="1:13" s="10" customFormat="1" x14ac:dyDescent="0.2">
      <c r="A377" s="10" t="s">
        <v>376</v>
      </c>
      <c r="B377" s="10" t="s">
        <v>90</v>
      </c>
      <c r="C377" s="10" t="str">
        <f t="shared" si="5"/>
        <v>19J</v>
      </c>
      <c r="D377" s="10">
        <v>19</v>
      </c>
      <c r="E377" s="10" t="s">
        <v>467</v>
      </c>
      <c r="F377" s="10" t="s">
        <v>470</v>
      </c>
      <c r="G377" s="10" t="s">
        <v>26</v>
      </c>
      <c r="H377" s="10" t="s">
        <v>103</v>
      </c>
      <c r="I377" s="13">
        <v>29</v>
      </c>
      <c r="J377" s="10">
        <v>53</v>
      </c>
      <c r="K377" s="10" t="s">
        <v>66</v>
      </c>
      <c r="L377" s="10" t="s">
        <v>447</v>
      </c>
      <c r="M377" s="10" t="s">
        <v>367</v>
      </c>
    </row>
    <row r="378" spans="1:13" s="10" customFormat="1" x14ac:dyDescent="0.2">
      <c r="A378" s="10" t="s">
        <v>376</v>
      </c>
      <c r="B378" s="10" t="s">
        <v>185</v>
      </c>
      <c r="C378" s="10" t="str">
        <f t="shared" si="5"/>
        <v>19K</v>
      </c>
      <c r="D378" s="10">
        <v>19</v>
      </c>
      <c r="E378" s="10" t="s">
        <v>467</v>
      </c>
      <c r="F378" s="10" t="s">
        <v>470</v>
      </c>
      <c r="G378" s="10" t="s">
        <v>27</v>
      </c>
      <c r="H378" s="10" t="s">
        <v>103</v>
      </c>
      <c r="I378" s="13">
        <v>86</v>
      </c>
      <c r="J378" s="10">
        <v>26</v>
      </c>
      <c r="K378" s="10" t="s">
        <v>66</v>
      </c>
      <c r="L378" s="10" t="s">
        <v>60</v>
      </c>
    </row>
    <row r="379" spans="1:13" s="10" customFormat="1" x14ac:dyDescent="0.2">
      <c r="A379" s="10" t="s">
        <v>379</v>
      </c>
      <c r="B379" s="10" t="s">
        <v>90</v>
      </c>
      <c r="C379" s="10" t="str">
        <f t="shared" si="5"/>
        <v>19N</v>
      </c>
      <c r="D379" s="10">
        <v>19</v>
      </c>
      <c r="E379" s="10" t="s">
        <v>467</v>
      </c>
      <c r="F379" s="10" t="s">
        <v>470</v>
      </c>
      <c r="G379" s="10" t="s">
        <v>32</v>
      </c>
      <c r="H379" s="10" t="s">
        <v>103</v>
      </c>
      <c r="I379" s="13">
        <v>40</v>
      </c>
      <c r="J379" s="10">
        <v>14</v>
      </c>
      <c r="K379" s="10" t="s">
        <v>10</v>
      </c>
      <c r="L379" s="10" t="s">
        <v>60</v>
      </c>
      <c r="M379" s="10" t="s">
        <v>450</v>
      </c>
    </row>
    <row r="380" spans="1:13" s="10" customFormat="1" x14ac:dyDescent="0.2">
      <c r="A380" s="10" t="s">
        <v>377</v>
      </c>
      <c r="B380" s="10" t="s">
        <v>87</v>
      </c>
      <c r="C380" s="10" t="str">
        <f t="shared" si="5"/>
        <v>19L</v>
      </c>
      <c r="D380" s="10">
        <v>19</v>
      </c>
      <c r="E380" s="10" t="s">
        <v>467</v>
      </c>
      <c r="F380" s="10" t="s">
        <v>470</v>
      </c>
      <c r="G380" s="10" t="s">
        <v>29</v>
      </c>
      <c r="H380" s="10" t="s">
        <v>103</v>
      </c>
      <c r="I380" s="13">
        <v>33</v>
      </c>
      <c r="J380" s="10">
        <v>25</v>
      </c>
      <c r="K380" s="10" t="s">
        <v>10</v>
      </c>
      <c r="L380" s="10" t="s">
        <v>60</v>
      </c>
      <c r="M380" s="10" t="s">
        <v>368</v>
      </c>
    </row>
    <row r="381" spans="1:13" s="10" customFormat="1" x14ac:dyDescent="0.2">
      <c r="A381" s="10" t="s">
        <v>418</v>
      </c>
      <c r="B381" s="10" t="s">
        <v>79</v>
      </c>
      <c r="C381" s="10" t="str">
        <f t="shared" si="5"/>
        <v>26B</v>
      </c>
      <c r="D381" s="10">
        <v>26</v>
      </c>
      <c r="E381" s="10" t="s">
        <v>467</v>
      </c>
      <c r="F381" s="10" t="s">
        <v>470</v>
      </c>
      <c r="G381" s="10" t="s">
        <v>13</v>
      </c>
      <c r="H381" s="10" t="s">
        <v>103</v>
      </c>
      <c r="I381" s="11">
        <v>42</v>
      </c>
      <c r="J381" s="10">
        <v>2</v>
      </c>
      <c r="K381" s="10" t="s">
        <v>10</v>
      </c>
      <c r="L381" s="10" t="s">
        <v>60</v>
      </c>
    </row>
    <row r="382" spans="1:13" s="10" customFormat="1" x14ac:dyDescent="0.2">
      <c r="A382" s="10" t="s">
        <v>417</v>
      </c>
      <c r="B382" s="10" t="s">
        <v>90</v>
      </c>
      <c r="C382" s="10" t="str">
        <f t="shared" si="5"/>
        <v>26C</v>
      </c>
      <c r="D382" s="10">
        <v>26</v>
      </c>
      <c r="E382" s="10" t="s">
        <v>467</v>
      </c>
      <c r="F382" s="10" t="s">
        <v>470</v>
      </c>
      <c r="G382" s="10" t="s">
        <v>18</v>
      </c>
      <c r="H382" s="10" t="s">
        <v>103</v>
      </c>
      <c r="I382" s="11">
        <v>168</v>
      </c>
      <c r="J382" s="10">
        <v>11</v>
      </c>
      <c r="K382" s="10" t="s">
        <v>10</v>
      </c>
      <c r="L382" s="10" t="s">
        <v>60</v>
      </c>
      <c r="M382" s="10" t="s">
        <v>416</v>
      </c>
    </row>
    <row r="383" spans="1:13" s="10" customFormat="1" x14ac:dyDescent="0.2">
      <c r="A383" s="10" t="s">
        <v>375</v>
      </c>
      <c r="B383" s="10" t="s">
        <v>79</v>
      </c>
      <c r="C383" s="10" t="str">
        <f t="shared" si="5"/>
        <v>19I</v>
      </c>
      <c r="D383" s="10">
        <v>19</v>
      </c>
      <c r="E383" s="10" t="s">
        <v>467</v>
      </c>
      <c r="F383" s="10" t="s">
        <v>470</v>
      </c>
      <c r="G383" s="10" t="s">
        <v>25</v>
      </c>
      <c r="H383" s="10" t="s">
        <v>103</v>
      </c>
      <c r="I383" s="11">
        <v>8</v>
      </c>
      <c r="J383" s="10">
        <v>65</v>
      </c>
      <c r="K383" s="10" t="s">
        <v>10</v>
      </c>
      <c r="L383" s="10" t="s">
        <v>60</v>
      </c>
    </row>
    <row r="384" spans="1:13" s="10" customFormat="1" x14ac:dyDescent="0.2">
      <c r="A384" s="10" t="s">
        <v>251</v>
      </c>
      <c r="B384" s="10" t="s">
        <v>74</v>
      </c>
      <c r="D384" s="10">
        <v>18</v>
      </c>
      <c r="E384" s="10" t="s">
        <v>466</v>
      </c>
      <c r="F384" s="10" t="s">
        <v>470</v>
      </c>
      <c r="G384" s="10" t="s">
        <v>32</v>
      </c>
      <c r="H384" s="10" t="s">
        <v>303</v>
      </c>
      <c r="I384" s="13">
        <v>43</v>
      </c>
      <c r="J384" s="10">
        <v>1</v>
      </c>
      <c r="K384" s="10" t="s">
        <v>10</v>
      </c>
      <c r="L384" s="10" t="s">
        <v>447</v>
      </c>
      <c r="M384" s="10" t="s">
        <v>354</v>
      </c>
    </row>
    <row r="385" spans="1:13" s="10" customFormat="1" x14ac:dyDescent="0.2">
      <c r="A385" s="10" t="s">
        <v>328</v>
      </c>
      <c r="B385" s="10" t="s">
        <v>87</v>
      </c>
      <c r="C385" s="10" t="str">
        <f>D385&amp;G385</f>
        <v>12MR</v>
      </c>
      <c r="D385" s="10">
        <v>12</v>
      </c>
      <c r="E385" s="10" t="s">
        <v>467</v>
      </c>
      <c r="F385" s="10" t="s">
        <v>470</v>
      </c>
      <c r="G385" s="10" t="s">
        <v>285</v>
      </c>
      <c r="H385" s="10" t="s">
        <v>303</v>
      </c>
      <c r="I385" s="13">
        <v>118</v>
      </c>
      <c r="J385" s="10">
        <v>0</v>
      </c>
      <c r="K385" s="10" t="s">
        <v>10</v>
      </c>
      <c r="L385" s="10" t="s">
        <v>60</v>
      </c>
      <c r="M385" s="10" t="s">
        <v>304</v>
      </c>
    </row>
    <row r="386" spans="1:13" x14ac:dyDescent="0.2">
      <c r="A386" t="s">
        <v>411</v>
      </c>
      <c r="B386" t="s">
        <v>87</v>
      </c>
      <c r="D386">
        <v>25</v>
      </c>
      <c r="E386" t="s">
        <v>466</v>
      </c>
      <c r="F386" t="s">
        <v>470</v>
      </c>
      <c r="G386" t="s">
        <v>21</v>
      </c>
      <c r="H386" t="s">
        <v>106</v>
      </c>
      <c r="I386" s="3" t="s">
        <v>107</v>
      </c>
      <c r="J386">
        <v>2</v>
      </c>
      <c r="K386" t="s">
        <v>55</v>
      </c>
      <c r="L386" t="s">
        <v>61</v>
      </c>
    </row>
    <row r="387" spans="1:13" x14ac:dyDescent="0.2">
      <c r="A387" t="s">
        <v>398</v>
      </c>
      <c r="B387" t="s">
        <v>185</v>
      </c>
      <c r="D387">
        <v>23</v>
      </c>
      <c r="E387" t="s">
        <v>465</v>
      </c>
      <c r="F387" t="s">
        <v>470</v>
      </c>
      <c r="G387" t="s">
        <v>21</v>
      </c>
      <c r="H387" t="s">
        <v>106</v>
      </c>
      <c r="I387" s="3" t="s">
        <v>107</v>
      </c>
      <c r="J387">
        <v>0</v>
      </c>
      <c r="K387" t="s">
        <v>66</v>
      </c>
      <c r="L387" t="s">
        <v>56</v>
      </c>
      <c r="M387" t="s">
        <v>351</v>
      </c>
    </row>
    <row r="388" spans="1:13" x14ac:dyDescent="0.2">
      <c r="A388" t="s">
        <v>406</v>
      </c>
      <c r="B388" t="s">
        <v>79</v>
      </c>
      <c r="D388">
        <v>23</v>
      </c>
      <c r="E388" t="s">
        <v>465</v>
      </c>
      <c r="F388" t="s">
        <v>470</v>
      </c>
      <c r="G388" t="s">
        <v>36</v>
      </c>
      <c r="H388" t="s">
        <v>106</v>
      </c>
      <c r="I388" s="3" t="s">
        <v>137</v>
      </c>
      <c r="J388">
        <v>0</v>
      </c>
      <c r="K388" t="s">
        <v>66</v>
      </c>
      <c r="L388" t="s">
        <v>60</v>
      </c>
    </row>
    <row r="389" spans="1:13" x14ac:dyDescent="0.2">
      <c r="A389" t="s">
        <v>406</v>
      </c>
      <c r="B389" t="s">
        <v>79</v>
      </c>
      <c r="D389">
        <v>23</v>
      </c>
      <c r="E389" t="s">
        <v>465</v>
      </c>
      <c r="F389" t="s">
        <v>470</v>
      </c>
      <c r="G389" t="s">
        <v>35</v>
      </c>
      <c r="H389" t="s">
        <v>106</v>
      </c>
      <c r="I389" s="3" t="s">
        <v>137</v>
      </c>
      <c r="J389">
        <v>2</v>
      </c>
      <c r="K389" t="s">
        <v>66</v>
      </c>
      <c r="L389" t="s">
        <v>60</v>
      </c>
    </row>
    <row r="390" spans="1:13" x14ac:dyDescent="0.2">
      <c r="A390" t="s">
        <v>397</v>
      </c>
      <c r="B390" t="s">
        <v>90</v>
      </c>
      <c r="D390">
        <v>23</v>
      </c>
      <c r="E390" t="s">
        <v>465</v>
      </c>
      <c r="F390" t="s">
        <v>470</v>
      </c>
      <c r="G390" t="s">
        <v>20</v>
      </c>
      <c r="H390" t="s">
        <v>106</v>
      </c>
      <c r="I390" s="3" t="s">
        <v>391</v>
      </c>
      <c r="J390">
        <v>2</v>
      </c>
      <c r="K390" t="s">
        <v>10</v>
      </c>
      <c r="L390" t="s">
        <v>447</v>
      </c>
      <c r="M390" t="s">
        <v>392</v>
      </c>
    </row>
    <row r="391" spans="1:13" x14ac:dyDescent="0.2">
      <c r="A391" t="s">
        <v>397</v>
      </c>
      <c r="B391" t="s">
        <v>90</v>
      </c>
      <c r="D391">
        <v>23</v>
      </c>
      <c r="E391" t="s">
        <v>465</v>
      </c>
      <c r="F391" t="s">
        <v>470</v>
      </c>
      <c r="G391" t="s">
        <v>102</v>
      </c>
      <c r="H391" t="s">
        <v>106</v>
      </c>
      <c r="I391" s="3" t="s">
        <v>391</v>
      </c>
      <c r="J391">
        <v>2</v>
      </c>
      <c r="K391" t="s">
        <v>10</v>
      </c>
      <c r="L391" t="s">
        <v>447</v>
      </c>
      <c r="M391" t="s">
        <v>139</v>
      </c>
    </row>
    <row r="392" spans="1:13" x14ac:dyDescent="0.2">
      <c r="A392" t="s">
        <v>396</v>
      </c>
      <c r="B392" t="s">
        <v>87</v>
      </c>
      <c r="D392">
        <v>23</v>
      </c>
      <c r="E392" t="s">
        <v>465</v>
      </c>
      <c r="F392" t="s">
        <v>470</v>
      </c>
      <c r="G392" t="s">
        <v>13</v>
      </c>
      <c r="H392" t="s">
        <v>106</v>
      </c>
      <c r="I392" s="3" t="s">
        <v>137</v>
      </c>
      <c r="J392">
        <v>5</v>
      </c>
      <c r="K392" t="s">
        <v>66</v>
      </c>
      <c r="L392" t="s">
        <v>56</v>
      </c>
      <c r="M392" t="s">
        <v>351</v>
      </c>
    </row>
    <row r="393" spans="1:13" x14ac:dyDescent="0.2">
      <c r="A393" t="s">
        <v>396</v>
      </c>
      <c r="B393" t="s">
        <v>387</v>
      </c>
      <c r="D393">
        <v>23</v>
      </c>
      <c r="E393" t="s">
        <v>465</v>
      </c>
      <c r="F393" t="s">
        <v>470</v>
      </c>
      <c r="G393" t="s">
        <v>18</v>
      </c>
      <c r="H393" t="s">
        <v>106</v>
      </c>
      <c r="I393" s="3" t="s">
        <v>137</v>
      </c>
      <c r="J393">
        <v>5</v>
      </c>
      <c r="K393" t="s">
        <v>66</v>
      </c>
      <c r="L393" t="s">
        <v>56</v>
      </c>
      <c r="M393" t="s">
        <v>351</v>
      </c>
    </row>
    <row r="394" spans="1:13" x14ac:dyDescent="0.2">
      <c r="A394" t="s">
        <v>404</v>
      </c>
      <c r="B394" t="s">
        <v>81</v>
      </c>
      <c r="D394">
        <v>23</v>
      </c>
      <c r="E394" t="s">
        <v>465</v>
      </c>
      <c r="F394" t="s">
        <v>470</v>
      </c>
      <c r="G394" t="s">
        <v>32</v>
      </c>
      <c r="H394" t="s">
        <v>106</v>
      </c>
      <c r="I394" s="3" t="s">
        <v>393</v>
      </c>
      <c r="J394">
        <v>0</v>
      </c>
      <c r="K394" t="s">
        <v>57</v>
      </c>
      <c r="L394" t="s">
        <v>60</v>
      </c>
      <c r="M394" t="s">
        <v>394</v>
      </c>
    </row>
    <row r="395" spans="1:13" x14ac:dyDescent="0.2">
      <c r="A395" t="s">
        <v>404</v>
      </c>
      <c r="B395" t="s">
        <v>185</v>
      </c>
      <c r="D395">
        <v>23</v>
      </c>
      <c r="E395" t="s">
        <v>465</v>
      </c>
      <c r="F395" t="s">
        <v>470</v>
      </c>
      <c r="G395" t="s">
        <v>31</v>
      </c>
      <c r="H395" t="s">
        <v>106</v>
      </c>
      <c r="I395" s="3" t="s">
        <v>393</v>
      </c>
      <c r="J395">
        <v>2</v>
      </c>
      <c r="K395" t="s">
        <v>57</v>
      </c>
      <c r="L395" t="s">
        <v>60</v>
      </c>
      <c r="M395" t="s">
        <v>394</v>
      </c>
    </row>
    <row r="396" spans="1:13" x14ac:dyDescent="0.2">
      <c r="A396" t="s">
        <v>400</v>
      </c>
      <c r="B396" t="s">
        <v>401</v>
      </c>
      <c r="D396">
        <v>23</v>
      </c>
      <c r="E396" t="s">
        <v>465</v>
      </c>
      <c r="F396" t="s">
        <v>470</v>
      </c>
      <c r="G396" t="s">
        <v>23</v>
      </c>
      <c r="H396" t="s">
        <v>106</v>
      </c>
      <c r="I396" s="3" t="s">
        <v>107</v>
      </c>
      <c r="J396">
        <v>1</v>
      </c>
      <c r="K396" t="s">
        <v>57</v>
      </c>
      <c r="L396" t="s">
        <v>60</v>
      </c>
      <c r="M396" t="s">
        <v>394</v>
      </c>
    </row>
    <row r="397" spans="1:13" x14ac:dyDescent="0.2">
      <c r="A397" t="s">
        <v>402</v>
      </c>
      <c r="B397" t="s">
        <v>81</v>
      </c>
      <c r="D397">
        <v>23</v>
      </c>
      <c r="E397" t="s">
        <v>465</v>
      </c>
      <c r="F397" t="s">
        <v>470</v>
      </c>
      <c r="G397" t="s">
        <v>26</v>
      </c>
      <c r="H397" t="s">
        <v>106</v>
      </c>
      <c r="I397" s="3" t="s">
        <v>137</v>
      </c>
      <c r="J397">
        <v>0</v>
      </c>
      <c r="K397" t="s">
        <v>66</v>
      </c>
      <c r="L397" t="s">
        <v>60</v>
      </c>
    </row>
    <row r="398" spans="1:13" x14ac:dyDescent="0.2">
      <c r="A398" t="s">
        <v>403</v>
      </c>
      <c r="B398" t="s">
        <v>90</v>
      </c>
      <c r="D398">
        <v>23</v>
      </c>
      <c r="E398" t="s">
        <v>465</v>
      </c>
      <c r="F398" t="s">
        <v>470</v>
      </c>
      <c r="G398" t="s">
        <v>27</v>
      </c>
      <c r="H398" t="s">
        <v>106</v>
      </c>
      <c r="I398" s="3" t="s">
        <v>107</v>
      </c>
      <c r="J398">
        <v>0</v>
      </c>
      <c r="K398" t="s">
        <v>57</v>
      </c>
      <c r="L398" t="s">
        <v>61</v>
      </c>
    </row>
    <row r="399" spans="1:13" x14ac:dyDescent="0.2">
      <c r="A399" t="s">
        <v>399</v>
      </c>
      <c r="B399" t="s">
        <v>97</v>
      </c>
      <c r="D399">
        <v>23</v>
      </c>
      <c r="E399" t="s">
        <v>465</v>
      </c>
      <c r="F399" t="s">
        <v>470</v>
      </c>
      <c r="G399" t="s">
        <v>24</v>
      </c>
      <c r="H399" t="s">
        <v>106</v>
      </c>
      <c r="I399" s="3" t="s">
        <v>107</v>
      </c>
      <c r="J399">
        <v>4</v>
      </c>
      <c r="K399" t="s">
        <v>22</v>
      </c>
      <c r="L399" t="s">
        <v>56</v>
      </c>
    </row>
    <row r="400" spans="1:13" x14ac:dyDescent="0.2">
      <c r="A400" t="s">
        <v>399</v>
      </c>
      <c r="B400" t="s">
        <v>81</v>
      </c>
      <c r="D400">
        <v>23</v>
      </c>
      <c r="E400" t="s">
        <v>465</v>
      </c>
      <c r="F400" t="s">
        <v>470</v>
      </c>
      <c r="G400" t="s">
        <v>25</v>
      </c>
      <c r="H400" t="s">
        <v>106</v>
      </c>
      <c r="I400" s="3" t="s">
        <v>393</v>
      </c>
      <c r="J400">
        <v>0</v>
      </c>
      <c r="K400" t="s">
        <v>66</v>
      </c>
      <c r="L400" t="s">
        <v>60</v>
      </c>
    </row>
    <row r="401" spans="1:13" x14ac:dyDescent="0.2">
      <c r="A401" t="s">
        <v>456</v>
      </c>
      <c r="B401" t="s">
        <v>97</v>
      </c>
      <c r="C401" t="str">
        <f t="shared" ref="C401:C407" si="6">D401&amp;G401</f>
        <v>30M</v>
      </c>
      <c r="D401">
        <v>30</v>
      </c>
      <c r="E401" t="s">
        <v>465</v>
      </c>
      <c r="F401" t="s">
        <v>470</v>
      </c>
      <c r="G401" t="s">
        <v>31</v>
      </c>
      <c r="H401" t="s">
        <v>106</v>
      </c>
      <c r="I401" s="3" t="s">
        <v>107</v>
      </c>
      <c r="J401">
        <v>0</v>
      </c>
      <c r="K401" t="s">
        <v>66</v>
      </c>
      <c r="L401" t="s">
        <v>56</v>
      </c>
    </row>
    <row r="402" spans="1:13" x14ac:dyDescent="0.2">
      <c r="A402" t="s">
        <v>456</v>
      </c>
      <c r="B402" t="s">
        <v>249</v>
      </c>
      <c r="C402" t="str">
        <f t="shared" si="6"/>
        <v>30O</v>
      </c>
      <c r="D402">
        <v>30</v>
      </c>
      <c r="E402" t="s">
        <v>465</v>
      </c>
      <c r="F402" t="s">
        <v>470</v>
      </c>
      <c r="G402" t="s">
        <v>33</v>
      </c>
      <c r="H402" t="s">
        <v>106</v>
      </c>
      <c r="I402" s="3" t="s">
        <v>107</v>
      </c>
      <c r="J402">
        <v>0</v>
      </c>
      <c r="K402" t="s">
        <v>66</v>
      </c>
      <c r="L402" t="s">
        <v>56</v>
      </c>
    </row>
    <row r="403" spans="1:13" x14ac:dyDescent="0.2">
      <c r="A403" t="s">
        <v>456</v>
      </c>
      <c r="B403" t="s">
        <v>74</v>
      </c>
      <c r="C403" t="str">
        <f t="shared" si="6"/>
        <v>30N</v>
      </c>
      <c r="D403">
        <v>30</v>
      </c>
      <c r="E403" t="s">
        <v>465</v>
      </c>
      <c r="F403" t="s">
        <v>470</v>
      </c>
      <c r="G403" t="s">
        <v>32</v>
      </c>
      <c r="H403" t="s">
        <v>106</v>
      </c>
      <c r="I403" s="3" t="s">
        <v>107</v>
      </c>
      <c r="J403">
        <v>3</v>
      </c>
      <c r="K403" t="s">
        <v>10</v>
      </c>
      <c r="L403" t="s">
        <v>60</v>
      </c>
      <c r="M403" t="s">
        <v>124</v>
      </c>
    </row>
    <row r="404" spans="1:13" x14ac:dyDescent="0.2">
      <c r="A404" t="s">
        <v>116</v>
      </c>
      <c r="B404" t="s">
        <v>79</v>
      </c>
      <c r="C404" t="str">
        <f t="shared" si="6"/>
        <v>5I</v>
      </c>
      <c r="D404">
        <v>5</v>
      </c>
      <c r="E404" t="s">
        <v>467</v>
      </c>
      <c r="F404" t="s">
        <v>470</v>
      </c>
      <c r="G404" t="s">
        <v>25</v>
      </c>
      <c r="H404" t="s">
        <v>106</v>
      </c>
      <c r="I404" s="3" t="s">
        <v>107</v>
      </c>
      <c r="J404">
        <v>1</v>
      </c>
      <c r="K404" t="s">
        <v>10</v>
      </c>
      <c r="L404" t="s">
        <v>15</v>
      </c>
    </row>
    <row r="405" spans="1:13" x14ac:dyDescent="0.2">
      <c r="A405" t="s">
        <v>308</v>
      </c>
      <c r="B405" t="s">
        <v>97</v>
      </c>
      <c r="C405" t="str">
        <f t="shared" si="6"/>
        <v>12G</v>
      </c>
      <c r="D405">
        <v>12</v>
      </c>
      <c r="E405" t="s">
        <v>467</v>
      </c>
      <c r="F405" t="s">
        <v>470</v>
      </c>
      <c r="G405" t="s">
        <v>23</v>
      </c>
      <c r="H405" t="s">
        <v>106</v>
      </c>
      <c r="I405" s="3" t="s">
        <v>107</v>
      </c>
      <c r="J405">
        <v>3</v>
      </c>
      <c r="K405" t="s">
        <v>10</v>
      </c>
      <c r="L405" t="s">
        <v>447</v>
      </c>
    </row>
    <row r="406" spans="1:13" x14ac:dyDescent="0.2">
      <c r="A406" t="s">
        <v>321</v>
      </c>
      <c r="B406" t="s">
        <v>79</v>
      </c>
      <c r="C406" t="str">
        <f t="shared" si="6"/>
        <v>12EE</v>
      </c>
      <c r="D406">
        <v>12</v>
      </c>
      <c r="E406" t="s">
        <v>467</v>
      </c>
      <c r="F406" t="s">
        <v>470</v>
      </c>
      <c r="G406" t="s">
        <v>277</v>
      </c>
      <c r="H406" t="s">
        <v>106</v>
      </c>
      <c r="I406" s="3" t="s">
        <v>137</v>
      </c>
      <c r="J406">
        <v>1</v>
      </c>
      <c r="K406" t="s">
        <v>10</v>
      </c>
      <c r="L406" t="s">
        <v>447</v>
      </c>
    </row>
    <row r="407" spans="1:13" x14ac:dyDescent="0.2">
      <c r="A407" t="s">
        <v>321</v>
      </c>
      <c r="B407" t="s">
        <v>97</v>
      </c>
      <c r="C407" t="str">
        <f t="shared" si="6"/>
        <v>12X</v>
      </c>
      <c r="D407">
        <v>12</v>
      </c>
      <c r="E407" t="s">
        <v>467</v>
      </c>
      <c r="F407" t="s">
        <v>470</v>
      </c>
      <c r="G407" t="s">
        <v>42</v>
      </c>
      <c r="H407" t="s">
        <v>106</v>
      </c>
      <c r="I407" s="3" t="s">
        <v>296</v>
      </c>
      <c r="J407">
        <v>12</v>
      </c>
      <c r="K407" t="s">
        <v>10</v>
      </c>
      <c r="L407" t="s">
        <v>447</v>
      </c>
      <c r="M407" t="s">
        <v>297</v>
      </c>
    </row>
    <row r="408" spans="1:13" x14ac:dyDescent="0.2">
      <c r="A408" t="s">
        <v>395</v>
      </c>
      <c r="B408" t="s">
        <v>74</v>
      </c>
      <c r="D408">
        <v>23</v>
      </c>
      <c r="E408" t="s">
        <v>465</v>
      </c>
      <c r="F408" t="s">
        <v>470</v>
      </c>
      <c r="G408" t="s">
        <v>8</v>
      </c>
      <c r="I408" s="5">
        <v>5</v>
      </c>
      <c r="J408">
        <v>0</v>
      </c>
      <c r="K408" t="s">
        <v>10</v>
      </c>
      <c r="L408" t="s">
        <v>61</v>
      </c>
      <c r="M408" t="s">
        <v>390</v>
      </c>
    </row>
    <row r="409" spans="1:13" x14ac:dyDescent="0.2">
      <c r="I409" s="5">
        <f>SUM(I2:I408)</f>
        <v>5348</v>
      </c>
      <c r="J409">
        <f>SUM(J2:J408)</f>
        <v>2235</v>
      </c>
    </row>
    <row r="410" spans="1:13" x14ac:dyDescent="0.2">
      <c r="I410" s="5">
        <f>I409/50000</f>
        <v>0.10696</v>
      </c>
    </row>
    <row r="411" spans="1:13" x14ac:dyDescent="0.2">
      <c r="I411" s="5">
        <f>50000/I409</f>
        <v>9.3492894540014966</v>
      </c>
    </row>
  </sheetData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1"/>
  <sheetViews>
    <sheetView workbookViewId="0">
      <pane ySplit="1" topLeftCell="A95" activePane="bottomLeft" state="frozen"/>
      <selection pane="bottomLeft" activeCell="I102" sqref="I102"/>
    </sheetView>
  </sheetViews>
  <sheetFormatPr defaultRowHeight="12.75" x14ac:dyDescent="0.2"/>
  <cols>
    <col min="1" max="1" width="35.5703125" customWidth="1"/>
    <col min="2" max="3" width="17" customWidth="1"/>
    <col min="7" max="7" width="11.5703125" customWidth="1"/>
    <col min="8" max="8" width="15.42578125" customWidth="1"/>
    <col min="9" max="9" width="9.140625" style="5" customWidth="1"/>
    <col min="10" max="10" width="14.5703125" customWidth="1"/>
    <col min="11" max="11" width="11.85546875" customWidth="1"/>
    <col min="12" max="12" width="10.5703125" customWidth="1"/>
    <col min="13" max="13" width="53" customWidth="1"/>
  </cols>
  <sheetData>
    <row r="1" spans="1:13" s="1" customFormat="1" x14ac:dyDescent="0.2">
      <c r="A1" s="1" t="s">
        <v>0</v>
      </c>
      <c r="B1" s="1" t="s">
        <v>72</v>
      </c>
      <c r="C1" s="1" t="s">
        <v>468</v>
      </c>
      <c r="D1" s="1" t="s">
        <v>1</v>
      </c>
      <c r="E1" s="1" t="s">
        <v>464</v>
      </c>
      <c r="F1" s="1" t="s">
        <v>469</v>
      </c>
      <c r="G1" s="1" t="s">
        <v>2</v>
      </c>
      <c r="H1" s="1" t="s">
        <v>3</v>
      </c>
      <c r="I1" s="4" t="s">
        <v>58</v>
      </c>
      <c r="J1" s="1" t="s">
        <v>462</v>
      </c>
      <c r="K1" s="1" t="s">
        <v>4</v>
      </c>
      <c r="L1" s="1" t="s">
        <v>5</v>
      </c>
      <c r="M1" s="1" t="s">
        <v>6</v>
      </c>
    </row>
    <row r="2" spans="1:13" s="6" customFormat="1" x14ac:dyDescent="0.2">
      <c r="A2" s="6" t="s">
        <v>272</v>
      </c>
      <c r="B2" s="6" t="s">
        <v>185</v>
      </c>
      <c r="D2" s="6">
        <v>11</v>
      </c>
      <c r="E2" s="6" t="s">
        <v>466</v>
      </c>
      <c r="F2" s="6" t="s">
        <v>471</v>
      </c>
      <c r="G2" s="6" t="s">
        <v>204</v>
      </c>
      <c r="H2" s="6" t="s">
        <v>14</v>
      </c>
      <c r="I2" s="7">
        <v>2</v>
      </c>
      <c r="J2" s="6">
        <v>0</v>
      </c>
      <c r="K2" s="6" t="s">
        <v>10</v>
      </c>
      <c r="L2" s="6" t="s">
        <v>15</v>
      </c>
      <c r="M2" s="6" t="s">
        <v>234</v>
      </c>
    </row>
    <row r="3" spans="1:13" s="6" customFormat="1" x14ac:dyDescent="0.2">
      <c r="A3" s="6" t="s">
        <v>272</v>
      </c>
      <c r="B3" s="6" t="s">
        <v>74</v>
      </c>
      <c r="D3" s="6">
        <v>11</v>
      </c>
      <c r="E3" s="6" t="s">
        <v>466</v>
      </c>
      <c r="F3" s="6" t="s">
        <v>471</v>
      </c>
      <c r="G3" s="6" t="s">
        <v>34</v>
      </c>
      <c r="H3" s="6" t="s">
        <v>14</v>
      </c>
      <c r="I3" s="7">
        <v>4</v>
      </c>
      <c r="J3" s="6">
        <v>3</v>
      </c>
      <c r="K3" s="6" t="s">
        <v>10</v>
      </c>
      <c r="L3" s="6" t="s">
        <v>447</v>
      </c>
    </row>
    <row r="4" spans="1:13" s="6" customFormat="1" x14ac:dyDescent="0.2">
      <c r="A4" s="6" t="s">
        <v>255</v>
      </c>
      <c r="B4" s="6" t="s">
        <v>183</v>
      </c>
      <c r="D4" s="6">
        <v>11</v>
      </c>
      <c r="E4" s="6" t="s">
        <v>466</v>
      </c>
      <c r="F4" s="6" t="s">
        <v>471</v>
      </c>
      <c r="G4" s="6" t="s">
        <v>203</v>
      </c>
      <c r="H4" s="6" t="s">
        <v>14</v>
      </c>
      <c r="I4" s="7">
        <v>2</v>
      </c>
      <c r="J4" s="6">
        <v>2</v>
      </c>
      <c r="K4" s="6" t="s">
        <v>10</v>
      </c>
      <c r="L4" s="6" t="s">
        <v>15</v>
      </c>
    </row>
    <row r="5" spans="1:13" s="6" customFormat="1" x14ac:dyDescent="0.2">
      <c r="A5" s="6" t="s">
        <v>182</v>
      </c>
      <c r="B5" s="6" t="s">
        <v>85</v>
      </c>
      <c r="D5" s="6">
        <v>10</v>
      </c>
      <c r="E5" s="6" t="s">
        <v>465</v>
      </c>
      <c r="F5" s="6" t="s">
        <v>471</v>
      </c>
      <c r="G5" s="6" t="s">
        <v>129</v>
      </c>
      <c r="H5" s="6" t="s">
        <v>14</v>
      </c>
      <c r="I5" s="7">
        <v>2</v>
      </c>
      <c r="J5" s="6">
        <v>0</v>
      </c>
      <c r="K5" s="6" t="s">
        <v>10</v>
      </c>
      <c r="L5" s="8" t="s">
        <v>15</v>
      </c>
      <c r="M5" s="8" t="s">
        <v>146</v>
      </c>
    </row>
    <row r="6" spans="1:13" s="6" customFormat="1" x14ac:dyDescent="0.2">
      <c r="A6" s="6" t="s">
        <v>182</v>
      </c>
      <c r="B6" s="6" t="s">
        <v>179</v>
      </c>
      <c r="D6" s="6">
        <v>10</v>
      </c>
      <c r="E6" s="6" t="s">
        <v>465</v>
      </c>
      <c r="F6" s="6" t="s">
        <v>471</v>
      </c>
      <c r="G6" s="6" t="s">
        <v>132</v>
      </c>
      <c r="H6" s="6" t="s">
        <v>14</v>
      </c>
      <c r="I6" s="7">
        <v>3</v>
      </c>
      <c r="J6" s="6">
        <v>1</v>
      </c>
      <c r="K6" s="6" t="s">
        <v>10</v>
      </c>
      <c r="L6" s="8" t="s">
        <v>60</v>
      </c>
    </row>
    <row r="7" spans="1:13" s="6" customFormat="1" x14ac:dyDescent="0.2">
      <c r="A7" s="6" t="s">
        <v>182</v>
      </c>
      <c r="B7" s="6" t="s">
        <v>183</v>
      </c>
      <c r="D7" s="6">
        <v>10</v>
      </c>
      <c r="E7" s="6" t="s">
        <v>465</v>
      </c>
      <c r="F7" s="6" t="s">
        <v>471</v>
      </c>
      <c r="G7" s="6" t="s">
        <v>130</v>
      </c>
      <c r="H7" s="6" t="s">
        <v>14</v>
      </c>
      <c r="I7" s="7">
        <v>7</v>
      </c>
      <c r="J7" s="6">
        <v>1</v>
      </c>
      <c r="K7" s="6" t="s">
        <v>10</v>
      </c>
      <c r="L7" s="8" t="s">
        <v>60</v>
      </c>
      <c r="M7" s="8" t="s">
        <v>147</v>
      </c>
    </row>
    <row r="8" spans="1:13" s="6" customFormat="1" x14ac:dyDescent="0.2">
      <c r="A8" s="6" t="s">
        <v>182</v>
      </c>
      <c r="B8" s="6" t="s">
        <v>178</v>
      </c>
      <c r="D8" s="6">
        <v>10</v>
      </c>
      <c r="E8" s="6" t="s">
        <v>465</v>
      </c>
      <c r="F8" s="6" t="s">
        <v>471</v>
      </c>
      <c r="G8" s="6" t="s">
        <v>131</v>
      </c>
      <c r="H8" s="6" t="s">
        <v>14</v>
      </c>
      <c r="I8" s="7">
        <v>8</v>
      </c>
      <c r="J8" s="6">
        <v>2</v>
      </c>
      <c r="K8" s="6" t="s">
        <v>10</v>
      </c>
      <c r="L8" s="8" t="s">
        <v>60</v>
      </c>
    </row>
    <row r="9" spans="1:13" s="6" customFormat="1" x14ac:dyDescent="0.2">
      <c r="A9" s="6" t="s">
        <v>177</v>
      </c>
      <c r="B9" s="6" t="s">
        <v>179</v>
      </c>
      <c r="D9" s="6">
        <v>10</v>
      </c>
      <c r="E9" s="6" t="s">
        <v>465</v>
      </c>
      <c r="F9" s="6" t="s">
        <v>471</v>
      </c>
      <c r="G9" s="6" t="s">
        <v>52</v>
      </c>
      <c r="H9" s="6" t="s">
        <v>14</v>
      </c>
      <c r="I9" s="7">
        <v>2</v>
      </c>
      <c r="J9" s="6">
        <v>2</v>
      </c>
      <c r="K9" s="6" t="s">
        <v>10</v>
      </c>
      <c r="L9" s="8" t="s">
        <v>15</v>
      </c>
    </row>
    <row r="10" spans="1:13" s="6" customFormat="1" x14ac:dyDescent="0.2">
      <c r="A10" s="6" t="s">
        <v>177</v>
      </c>
      <c r="B10" s="6" t="s">
        <v>178</v>
      </c>
      <c r="D10" s="6">
        <v>10</v>
      </c>
      <c r="E10" s="6" t="s">
        <v>465</v>
      </c>
      <c r="F10" s="6" t="s">
        <v>471</v>
      </c>
      <c r="G10" s="6" t="s">
        <v>51</v>
      </c>
      <c r="H10" s="6" t="s">
        <v>14</v>
      </c>
      <c r="I10" s="7">
        <v>7</v>
      </c>
      <c r="J10" s="6">
        <v>4</v>
      </c>
      <c r="K10" s="6" t="s">
        <v>10</v>
      </c>
      <c r="L10" s="8" t="s">
        <v>15</v>
      </c>
    </row>
    <row r="11" spans="1:13" s="6" customFormat="1" x14ac:dyDescent="0.2">
      <c r="A11" s="6" t="s">
        <v>159</v>
      </c>
      <c r="B11" s="6" t="s">
        <v>84</v>
      </c>
      <c r="D11" s="6">
        <v>10</v>
      </c>
      <c r="E11" s="6" t="s">
        <v>465</v>
      </c>
      <c r="F11" s="6" t="s">
        <v>471</v>
      </c>
      <c r="G11" s="6" t="s">
        <v>26</v>
      </c>
      <c r="H11" s="6" t="s">
        <v>14</v>
      </c>
      <c r="I11" s="7">
        <v>1</v>
      </c>
      <c r="J11" s="6">
        <v>1</v>
      </c>
      <c r="K11" s="6" t="s">
        <v>10</v>
      </c>
      <c r="L11" s="8" t="s">
        <v>15</v>
      </c>
      <c r="M11" s="8" t="s">
        <v>140</v>
      </c>
    </row>
    <row r="12" spans="1:13" s="6" customFormat="1" x14ac:dyDescent="0.2">
      <c r="A12" s="6" t="s">
        <v>159</v>
      </c>
      <c r="B12" s="6" t="s">
        <v>84</v>
      </c>
      <c r="D12" s="6">
        <v>10</v>
      </c>
      <c r="E12" s="6" t="s">
        <v>465</v>
      </c>
      <c r="F12" s="6" t="s">
        <v>471</v>
      </c>
      <c r="G12" s="6" t="s">
        <v>27</v>
      </c>
      <c r="H12" s="6" t="s">
        <v>14</v>
      </c>
      <c r="I12" s="7">
        <v>1</v>
      </c>
      <c r="J12" s="6">
        <v>1</v>
      </c>
      <c r="K12" s="6" t="s">
        <v>10</v>
      </c>
      <c r="L12" s="8" t="s">
        <v>15</v>
      </c>
      <c r="M12" s="8" t="s">
        <v>140</v>
      </c>
    </row>
    <row r="13" spans="1:13" s="6" customFormat="1" x14ac:dyDescent="0.2">
      <c r="A13" s="6" t="s">
        <v>159</v>
      </c>
      <c r="B13" s="6" t="s">
        <v>84</v>
      </c>
      <c r="D13" s="6">
        <v>10</v>
      </c>
      <c r="E13" s="6" t="s">
        <v>465</v>
      </c>
      <c r="F13" s="6" t="s">
        <v>471</v>
      </c>
      <c r="G13" s="6" t="s">
        <v>29</v>
      </c>
      <c r="H13" s="6" t="s">
        <v>14</v>
      </c>
      <c r="I13" s="7">
        <v>1</v>
      </c>
      <c r="J13" s="6">
        <v>1</v>
      </c>
      <c r="K13" s="6" t="s">
        <v>10</v>
      </c>
      <c r="L13" s="8" t="s">
        <v>15</v>
      </c>
      <c r="M13" s="8" t="s">
        <v>140</v>
      </c>
    </row>
    <row r="14" spans="1:13" s="6" customFormat="1" x14ac:dyDescent="0.2">
      <c r="A14" s="6" t="s">
        <v>159</v>
      </c>
      <c r="B14" s="6" t="s">
        <v>84</v>
      </c>
      <c r="D14" s="6">
        <v>10</v>
      </c>
      <c r="E14" s="6" t="s">
        <v>465</v>
      </c>
      <c r="F14" s="6" t="s">
        <v>471</v>
      </c>
      <c r="G14" s="6" t="s">
        <v>31</v>
      </c>
      <c r="H14" s="6" t="s">
        <v>14</v>
      </c>
      <c r="I14" s="7">
        <v>1</v>
      </c>
      <c r="J14" s="6">
        <v>1</v>
      </c>
      <c r="K14" s="6" t="s">
        <v>10</v>
      </c>
      <c r="L14" s="8" t="s">
        <v>15</v>
      </c>
      <c r="M14" s="8" t="s">
        <v>140</v>
      </c>
    </row>
    <row r="15" spans="1:13" s="6" customFormat="1" x14ac:dyDescent="0.2">
      <c r="A15" s="6" t="s">
        <v>180</v>
      </c>
      <c r="B15" s="6" t="s">
        <v>74</v>
      </c>
      <c r="D15" s="6">
        <v>10</v>
      </c>
      <c r="E15" s="6" t="s">
        <v>465</v>
      </c>
      <c r="F15" s="6" t="s">
        <v>471</v>
      </c>
      <c r="G15" s="6" t="s">
        <v>53</v>
      </c>
      <c r="H15" s="6" t="s">
        <v>14</v>
      </c>
      <c r="I15" s="7">
        <v>4</v>
      </c>
      <c r="J15" s="6">
        <v>2</v>
      </c>
      <c r="K15" s="6" t="s">
        <v>10</v>
      </c>
      <c r="L15" s="8" t="s">
        <v>60</v>
      </c>
    </row>
    <row r="16" spans="1:13" s="6" customFormat="1" x14ac:dyDescent="0.2">
      <c r="A16" s="6" t="s">
        <v>258</v>
      </c>
      <c r="B16" s="6" t="s">
        <v>74</v>
      </c>
      <c r="D16" s="6">
        <v>11</v>
      </c>
      <c r="E16" s="6" t="s">
        <v>466</v>
      </c>
      <c r="F16" s="6" t="s">
        <v>472</v>
      </c>
      <c r="G16" s="6" t="s">
        <v>192</v>
      </c>
      <c r="H16" s="6" t="s">
        <v>14</v>
      </c>
      <c r="I16" s="7">
        <v>7</v>
      </c>
      <c r="J16" s="6">
        <v>1</v>
      </c>
      <c r="K16" s="6" t="s">
        <v>10</v>
      </c>
      <c r="L16" s="6" t="s">
        <v>60</v>
      </c>
    </row>
    <row r="17" spans="1:13" s="6" customFormat="1" x14ac:dyDescent="0.2">
      <c r="A17" s="6" t="s">
        <v>181</v>
      </c>
      <c r="B17" s="6" t="s">
        <v>79</v>
      </c>
      <c r="D17" s="6">
        <v>10</v>
      </c>
      <c r="E17" s="6" t="s">
        <v>465</v>
      </c>
      <c r="F17" s="6" t="s">
        <v>472</v>
      </c>
      <c r="G17" s="6" t="s">
        <v>128</v>
      </c>
      <c r="H17" s="6" t="s">
        <v>14</v>
      </c>
      <c r="I17" s="7">
        <v>3</v>
      </c>
      <c r="J17" s="6">
        <v>2</v>
      </c>
      <c r="K17" s="6" t="s">
        <v>10</v>
      </c>
      <c r="L17" s="8" t="s">
        <v>60</v>
      </c>
    </row>
    <row r="18" spans="1:13" s="6" customFormat="1" x14ac:dyDescent="0.2">
      <c r="A18" s="6" t="s">
        <v>172</v>
      </c>
      <c r="B18" s="6" t="s">
        <v>87</v>
      </c>
      <c r="D18" s="6">
        <v>10</v>
      </c>
      <c r="E18" s="6" t="s">
        <v>465</v>
      </c>
      <c r="F18" s="6" t="s">
        <v>472</v>
      </c>
      <c r="G18" s="6" t="s">
        <v>42</v>
      </c>
      <c r="H18" s="6" t="s">
        <v>14</v>
      </c>
      <c r="I18" s="7">
        <v>3</v>
      </c>
      <c r="J18" s="6">
        <v>0</v>
      </c>
      <c r="K18" s="6" t="s">
        <v>10</v>
      </c>
      <c r="L18" s="8" t="s">
        <v>15</v>
      </c>
      <c r="M18" s="8" t="s">
        <v>144</v>
      </c>
    </row>
    <row r="19" spans="1:13" s="6" customFormat="1" x14ac:dyDescent="0.2">
      <c r="A19" s="6" t="s">
        <v>172</v>
      </c>
      <c r="B19" s="6" t="s">
        <v>87</v>
      </c>
      <c r="D19" s="6">
        <v>10</v>
      </c>
      <c r="E19" s="6" t="s">
        <v>465</v>
      </c>
      <c r="F19" s="6" t="s">
        <v>472</v>
      </c>
      <c r="G19" s="6" t="s">
        <v>43</v>
      </c>
      <c r="H19" s="6" t="s">
        <v>14</v>
      </c>
      <c r="I19" s="7">
        <v>3</v>
      </c>
      <c r="J19" s="6">
        <v>0</v>
      </c>
      <c r="K19" s="6" t="s">
        <v>10</v>
      </c>
      <c r="L19" s="8" t="s">
        <v>15</v>
      </c>
      <c r="M19" s="8" t="s">
        <v>144</v>
      </c>
    </row>
    <row r="20" spans="1:13" s="6" customFormat="1" x14ac:dyDescent="0.2">
      <c r="A20" s="6" t="s">
        <v>160</v>
      </c>
      <c r="B20" s="6" t="s">
        <v>90</v>
      </c>
      <c r="D20" s="6">
        <v>10</v>
      </c>
      <c r="E20" s="6" t="s">
        <v>465</v>
      </c>
      <c r="F20" s="6" t="s">
        <v>472</v>
      </c>
      <c r="G20" s="6" t="s">
        <v>33</v>
      </c>
      <c r="H20" s="6" t="s">
        <v>14</v>
      </c>
      <c r="I20" s="7">
        <v>1</v>
      </c>
      <c r="J20" s="6">
        <v>1</v>
      </c>
      <c r="K20" s="6" t="s">
        <v>10</v>
      </c>
      <c r="L20" s="8" t="s">
        <v>15</v>
      </c>
      <c r="M20" s="8" t="s">
        <v>142</v>
      </c>
    </row>
    <row r="21" spans="1:13" s="6" customFormat="1" x14ac:dyDescent="0.2">
      <c r="A21" s="6" t="s">
        <v>321</v>
      </c>
      <c r="B21" s="6" t="s">
        <v>74</v>
      </c>
      <c r="C21" s="6" t="str">
        <f>D21&amp;G21</f>
        <v>12FF</v>
      </c>
      <c r="D21" s="6">
        <v>12</v>
      </c>
      <c r="E21" s="6" t="s">
        <v>467</v>
      </c>
      <c r="F21" s="6" t="s">
        <v>472</v>
      </c>
      <c r="G21" s="6" t="s">
        <v>278</v>
      </c>
      <c r="H21" s="6" t="s">
        <v>14</v>
      </c>
      <c r="I21" s="7">
        <v>4</v>
      </c>
      <c r="J21" s="6">
        <v>3</v>
      </c>
      <c r="K21" s="6" t="s">
        <v>10</v>
      </c>
      <c r="L21" s="6" t="s">
        <v>447</v>
      </c>
      <c r="M21" s="6" t="s">
        <v>299</v>
      </c>
    </row>
    <row r="22" spans="1:13" s="6" customFormat="1" x14ac:dyDescent="0.2">
      <c r="A22" s="6" t="s">
        <v>253</v>
      </c>
      <c r="B22" s="6" t="s">
        <v>74</v>
      </c>
      <c r="D22" s="6">
        <v>11</v>
      </c>
      <c r="E22" s="6" t="s">
        <v>466</v>
      </c>
      <c r="F22" s="6" t="s">
        <v>472</v>
      </c>
      <c r="G22" s="6" t="s">
        <v>45</v>
      </c>
      <c r="H22" s="6" t="s">
        <v>9</v>
      </c>
      <c r="I22" s="7">
        <v>1</v>
      </c>
      <c r="J22" s="6">
        <v>0</v>
      </c>
      <c r="K22" s="6" t="s">
        <v>10</v>
      </c>
      <c r="L22" s="6" t="s">
        <v>15</v>
      </c>
      <c r="M22" s="6" t="s">
        <v>214</v>
      </c>
    </row>
    <row r="23" spans="1:13" s="6" customFormat="1" x14ac:dyDescent="0.2">
      <c r="A23" s="6" t="s">
        <v>461</v>
      </c>
      <c r="B23" s="6" t="s">
        <v>74</v>
      </c>
      <c r="D23" s="6">
        <v>9</v>
      </c>
      <c r="E23" s="6" t="s">
        <v>465</v>
      </c>
      <c r="F23" s="6" t="s">
        <v>472</v>
      </c>
      <c r="G23" s="6" t="s">
        <v>13</v>
      </c>
      <c r="H23" s="6" t="s">
        <v>9</v>
      </c>
      <c r="I23" s="7">
        <v>1</v>
      </c>
      <c r="J23" s="6">
        <v>3</v>
      </c>
      <c r="K23" s="6" t="s">
        <v>22</v>
      </c>
      <c r="L23" s="6" t="s">
        <v>61</v>
      </c>
    </row>
    <row r="24" spans="1:13" s="6" customFormat="1" x14ac:dyDescent="0.2">
      <c r="A24" s="6" t="s">
        <v>172</v>
      </c>
      <c r="B24" s="6" t="s">
        <v>74</v>
      </c>
      <c r="D24" s="6">
        <v>10</v>
      </c>
      <c r="E24" s="6" t="s">
        <v>465</v>
      </c>
      <c r="F24" s="6" t="s">
        <v>472</v>
      </c>
      <c r="G24" s="6" t="s">
        <v>46</v>
      </c>
      <c r="H24" s="6" t="s">
        <v>9</v>
      </c>
      <c r="I24" s="7">
        <v>2</v>
      </c>
      <c r="J24" s="6">
        <v>10</v>
      </c>
      <c r="K24" s="6" t="s">
        <v>10</v>
      </c>
      <c r="L24" s="8" t="s">
        <v>61</v>
      </c>
    </row>
    <row r="25" spans="1:13" s="6" customFormat="1" x14ac:dyDescent="0.2">
      <c r="A25" s="6" t="s">
        <v>160</v>
      </c>
      <c r="B25" s="6" t="s">
        <v>161</v>
      </c>
      <c r="D25" s="6">
        <v>10</v>
      </c>
      <c r="E25" s="6" t="s">
        <v>465</v>
      </c>
      <c r="F25" s="6" t="s">
        <v>472</v>
      </c>
      <c r="G25" s="6" t="s">
        <v>32</v>
      </c>
      <c r="H25" s="6" t="s">
        <v>9</v>
      </c>
      <c r="I25" s="7">
        <v>7</v>
      </c>
      <c r="J25" s="6">
        <v>21</v>
      </c>
      <c r="K25" s="6" t="s">
        <v>55</v>
      </c>
      <c r="L25" s="8" t="s">
        <v>60</v>
      </c>
    </row>
    <row r="26" spans="1:13" s="6" customFormat="1" x14ac:dyDescent="0.2">
      <c r="A26" s="6" t="s">
        <v>155</v>
      </c>
      <c r="B26" s="6" t="s">
        <v>74</v>
      </c>
      <c r="D26" s="6">
        <v>10</v>
      </c>
      <c r="E26" s="6" t="s">
        <v>465</v>
      </c>
      <c r="F26" s="6" t="s">
        <v>472</v>
      </c>
      <c r="G26" s="6" t="s">
        <v>8</v>
      </c>
      <c r="H26" s="6" t="s">
        <v>103</v>
      </c>
      <c r="I26" s="7">
        <v>40</v>
      </c>
      <c r="J26" s="6">
        <v>20</v>
      </c>
      <c r="K26" s="6" t="s">
        <v>10</v>
      </c>
      <c r="L26" s="8" t="s">
        <v>60</v>
      </c>
    </row>
    <row r="27" spans="1:13" s="6" customFormat="1" x14ac:dyDescent="0.2">
      <c r="A27" s="6" t="s">
        <v>454</v>
      </c>
      <c r="B27" s="6" t="s">
        <v>90</v>
      </c>
      <c r="C27" s="6" t="str">
        <f>D27&amp;G27</f>
        <v>30D</v>
      </c>
      <c r="D27" s="6">
        <v>30</v>
      </c>
      <c r="E27" s="6" t="s">
        <v>465</v>
      </c>
      <c r="F27" s="6" t="s">
        <v>472</v>
      </c>
      <c r="G27" s="6" t="s">
        <v>20</v>
      </c>
      <c r="H27" s="6" t="s">
        <v>103</v>
      </c>
      <c r="I27" s="9">
        <v>8</v>
      </c>
      <c r="J27" s="6">
        <v>0</v>
      </c>
      <c r="K27" s="6" t="s">
        <v>10</v>
      </c>
      <c r="L27" s="6" t="s">
        <v>447</v>
      </c>
    </row>
    <row r="28" spans="1:13" s="6" customFormat="1" x14ac:dyDescent="0.2">
      <c r="A28" s="6" t="s">
        <v>118</v>
      </c>
      <c r="B28" s="6" t="s">
        <v>81</v>
      </c>
      <c r="C28" s="6" t="str">
        <f>D28&amp;G28</f>
        <v>5K</v>
      </c>
      <c r="D28" s="6">
        <v>5</v>
      </c>
      <c r="E28" s="6" t="s">
        <v>467</v>
      </c>
      <c r="F28" s="6" t="s">
        <v>472</v>
      </c>
      <c r="G28" s="6" t="s">
        <v>27</v>
      </c>
      <c r="H28" s="6" t="s">
        <v>103</v>
      </c>
      <c r="I28" s="7">
        <v>14</v>
      </c>
      <c r="J28" s="6">
        <v>1</v>
      </c>
      <c r="K28" s="6" t="s">
        <v>10</v>
      </c>
      <c r="L28" s="6" t="s">
        <v>60</v>
      </c>
      <c r="M28" s="6" t="s">
        <v>108</v>
      </c>
    </row>
    <row r="29" spans="1:13" s="6" customFormat="1" x14ac:dyDescent="0.2">
      <c r="A29" s="6" t="s">
        <v>118</v>
      </c>
      <c r="B29" s="6" t="s">
        <v>90</v>
      </c>
      <c r="C29" s="6" t="str">
        <f>D29&amp;G29</f>
        <v>5L</v>
      </c>
      <c r="D29" s="6">
        <v>5</v>
      </c>
      <c r="E29" s="6" t="s">
        <v>467</v>
      </c>
      <c r="F29" s="6" t="s">
        <v>472</v>
      </c>
      <c r="G29" s="6" t="s">
        <v>29</v>
      </c>
      <c r="H29" s="6" t="s">
        <v>103</v>
      </c>
      <c r="I29" s="7">
        <v>40</v>
      </c>
      <c r="J29" s="6">
        <v>4</v>
      </c>
      <c r="K29" s="6" t="s">
        <v>10</v>
      </c>
      <c r="L29" s="6" t="s">
        <v>60</v>
      </c>
      <c r="M29" s="6" t="s">
        <v>109</v>
      </c>
    </row>
    <row r="30" spans="1:13" s="6" customFormat="1" x14ac:dyDescent="0.2">
      <c r="A30" s="6" t="s">
        <v>324</v>
      </c>
      <c r="B30" s="6" t="s">
        <v>90</v>
      </c>
      <c r="C30" s="6" t="str">
        <f>D30&amp;G30</f>
        <v>12AA</v>
      </c>
      <c r="D30" s="6">
        <v>12</v>
      </c>
      <c r="E30" s="6" t="s">
        <v>467</v>
      </c>
      <c r="F30" s="6" t="s">
        <v>472</v>
      </c>
      <c r="G30" s="6" t="s">
        <v>45</v>
      </c>
      <c r="H30" s="6" t="s">
        <v>103</v>
      </c>
      <c r="I30" s="7">
        <v>6</v>
      </c>
      <c r="J30" s="6">
        <v>0</v>
      </c>
      <c r="K30" s="6" t="s">
        <v>10</v>
      </c>
      <c r="L30" s="6" t="s">
        <v>447</v>
      </c>
      <c r="M30" s="6" t="s">
        <v>294</v>
      </c>
    </row>
    <row r="31" spans="1:13" s="6" customFormat="1" x14ac:dyDescent="0.2">
      <c r="A31" s="6" t="s">
        <v>274</v>
      </c>
      <c r="B31" s="6" t="s">
        <v>90</v>
      </c>
      <c r="D31" s="6">
        <v>11</v>
      </c>
      <c r="E31" s="6" t="s">
        <v>466</v>
      </c>
      <c r="F31" s="6" t="s">
        <v>472</v>
      </c>
      <c r="G31" s="6" t="s">
        <v>47</v>
      </c>
      <c r="H31" s="6" t="s">
        <v>103</v>
      </c>
      <c r="I31" s="7">
        <v>12</v>
      </c>
      <c r="J31" s="6">
        <v>2</v>
      </c>
      <c r="K31" s="6" t="s">
        <v>55</v>
      </c>
      <c r="L31" s="6" t="s">
        <v>447</v>
      </c>
    </row>
    <row r="32" spans="1:13" s="6" customFormat="1" x14ac:dyDescent="0.2">
      <c r="A32" s="6" t="s">
        <v>253</v>
      </c>
      <c r="B32" s="6" t="s">
        <v>97</v>
      </c>
      <c r="D32" s="6">
        <v>11</v>
      </c>
      <c r="E32" s="6" t="s">
        <v>466</v>
      </c>
      <c r="F32" s="6" t="s">
        <v>472</v>
      </c>
      <c r="G32" s="6" t="s">
        <v>46</v>
      </c>
      <c r="H32" s="6" t="s">
        <v>103</v>
      </c>
      <c r="I32" s="7">
        <v>12</v>
      </c>
      <c r="J32" s="6">
        <v>2</v>
      </c>
      <c r="K32" s="6" t="s">
        <v>22</v>
      </c>
      <c r="L32" s="6" t="s">
        <v>15</v>
      </c>
      <c r="M32" s="6" t="s">
        <v>215</v>
      </c>
    </row>
    <row r="33" spans="1:13" s="6" customFormat="1" x14ac:dyDescent="0.2">
      <c r="A33" s="6" t="s">
        <v>184</v>
      </c>
      <c r="B33" s="6" t="s">
        <v>185</v>
      </c>
      <c r="D33" s="6">
        <v>10</v>
      </c>
      <c r="E33" s="6" t="s">
        <v>465</v>
      </c>
      <c r="F33" s="6" t="s">
        <v>472</v>
      </c>
      <c r="G33" s="6" t="s">
        <v>133</v>
      </c>
      <c r="H33" s="6" t="s">
        <v>103</v>
      </c>
      <c r="I33" s="7">
        <v>6</v>
      </c>
      <c r="J33" s="6">
        <v>0</v>
      </c>
      <c r="K33" s="6" t="s">
        <v>10</v>
      </c>
      <c r="L33" s="8" t="s">
        <v>60</v>
      </c>
    </row>
    <row r="34" spans="1:13" s="6" customFormat="1" x14ac:dyDescent="0.2">
      <c r="A34" s="6" t="s">
        <v>474</v>
      </c>
      <c r="B34" s="6" t="s">
        <v>90</v>
      </c>
      <c r="D34" s="6">
        <v>11</v>
      </c>
      <c r="E34" s="6" t="s">
        <v>466</v>
      </c>
      <c r="F34" s="6" t="s">
        <v>472</v>
      </c>
      <c r="G34" s="6" t="s">
        <v>128</v>
      </c>
      <c r="H34" s="6" t="s">
        <v>106</v>
      </c>
      <c r="I34" s="9" t="s">
        <v>107</v>
      </c>
      <c r="J34" s="6">
        <v>2</v>
      </c>
      <c r="K34" s="6" t="s">
        <v>222</v>
      </c>
      <c r="L34" s="6" t="s">
        <v>61</v>
      </c>
    </row>
    <row r="35" spans="1:13" s="6" customFormat="1" x14ac:dyDescent="0.2">
      <c r="A35" s="6" t="s">
        <v>175</v>
      </c>
      <c r="B35" s="6" t="s">
        <v>74</v>
      </c>
      <c r="D35" s="6">
        <v>10</v>
      </c>
      <c r="E35" s="6" t="s">
        <v>465</v>
      </c>
      <c r="F35" s="6" t="s">
        <v>472</v>
      </c>
      <c r="G35" s="6" t="s">
        <v>47</v>
      </c>
      <c r="H35" s="6" t="s">
        <v>106</v>
      </c>
      <c r="I35" s="9" t="s">
        <v>107</v>
      </c>
      <c r="J35" s="6">
        <v>2</v>
      </c>
      <c r="K35" s="6" t="s">
        <v>10</v>
      </c>
      <c r="L35" s="8" t="s">
        <v>56</v>
      </c>
    </row>
    <row r="36" spans="1:13" x14ac:dyDescent="0.2">
      <c r="A36" s="6" t="s">
        <v>168</v>
      </c>
      <c r="B36" s="6" t="s">
        <v>87</v>
      </c>
      <c r="C36" s="6"/>
      <c r="D36" s="6">
        <v>10</v>
      </c>
      <c r="E36" s="6" t="s">
        <v>465</v>
      </c>
      <c r="F36" s="6" t="s">
        <v>472</v>
      </c>
      <c r="G36" s="6" t="s">
        <v>38</v>
      </c>
      <c r="H36" s="6" t="s">
        <v>106</v>
      </c>
      <c r="I36" s="9" t="s">
        <v>137</v>
      </c>
      <c r="J36" s="6">
        <v>0</v>
      </c>
      <c r="K36" s="6" t="s">
        <v>10</v>
      </c>
      <c r="L36" s="8" t="s">
        <v>60</v>
      </c>
      <c r="M36" s="6"/>
    </row>
    <row r="37" spans="1:13" x14ac:dyDescent="0.2">
      <c r="A37" s="6" t="s">
        <v>454</v>
      </c>
      <c r="B37" s="6" t="s">
        <v>87</v>
      </c>
      <c r="C37" s="6" t="str">
        <f>D37&amp;G37</f>
        <v>30E</v>
      </c>
      <c r="D37" s="6">
        <v>30</v>
      </c>
      <c r="E37" s="6" t="s">
        <v>465</v>
      </c>
      <c r="F37" s="6" t="s">
        <v>472</v>
      </c>
      <c r="G37" s="6" t="s">
        <v>102</v>
      </c>
      <c r="H37" s="6" t="s">
        <v>106</v>
      </c>
      <c r="I37" s="9" t="s">
        <v>393</v>
      </c>
      <c r="J37" s="6">
        <v>0</v>
      </c>
      <c r="K37" s="6" t="s">
        <v>10</v>
      </c>
      <c r="L37" s="6" t="s">
        <v>60</v>
      </c>
      <c r="M37" s="6"/>
    </row>
    <row r="38" spans="1:13" x14ac:dyDescent="0.2">
      <c r="A38" s="6" t="s">
        <v>451</v>
      </c>
      <c r="B38" s="6" t="s">
        <v>97</v>
      </c>
      <c r="C38" s="6" t="str">
        <f>D38&amp;G38</f>
        <v>30A</v>
      </c>
      <c r="D38" s="6">
        <v>30</v>
      </c>
      <c r="E38" s="6" t="s">
        <v>465</v>
      </c>
      <c r="F38" s="6" t="s">
        <v>472</v>
      </c>
      <c r="G38" s="6" t="s">
        <v>8</v>
      </c>
      <c r="H38" s="6" t="s">
        <v>106</v>
      </c>
      <c r="I38" s="9" t="s">
        <v>107</v>
      </c>
      <c r="J38" s="6">
        <v>0</v>
      </c>
      <c r="K38" s="6" t="s">
        <v>443</v>
      </c>
      <c r="L38" s="6" t="s">
        <v>60</v>
      </c>
      <c r="M38" s="6"/>
    </row>
    <row r="39" spans="1:13" x14ac:dyDescent="0.2">
      <c r="A39" t="s">
        <v>83</v>
      </c>
      <c r="B39" t="s">
        <v>84</v>
      </c>
      <c r="D39">
        <v>4</v>
      </c>
      <c r="E39" t="s">
        <v>466</v>
      </c>
      <c r="F39" t="s">
        <v>470</v>
      </c>
      <c r="G39" t="s">
        <v>32</v>
      </c>
      <c r="H39" t="s">
        <v>14</v>
      </c>
      <c r="I39" s="5">
        <v>1</v>
      </c>
      <c r="J39">
        <v>0</v>
      </c>
      <c r="K39" t="s">
        <v>10</v>
      </c>
      <c r="L39" t="s">
        <v>15</v>
      </c>
      <c r="M39" t="s">
        <v>54</v>
      </c>
    </row>
    <row r="40" spans="1:13" x14ac:dyDescent="0.2">
      <c r="A40" t="s">
        <v>19</v>
      </c>
      <c r="B40" t="s">
        <v>76</v>
      </c>
      <c r="D40">
        <v>4</v>
      </c>
      <c r="E40" t="s">
        <v>466</v>
      </c>
      <c r="F40" t="s">
        <v>470</v>
      </c>
      <c r="G40" t="s">
        <v>20</v>
      </c>
      <c r="H40" t="s">
        <v>14</v>
      </c>
      <c r="I40" s="5">
        <v>52</v>
      </c>
      <c r="J40">
        <v>18</v>
      </c>
      <c r="K40" t="s">
        <v>10</v>
      </c>
      <c r="L40" t="s">
        <v>447</v>
      </c>
    </row>
    <row r="41" spans="1:13" x14ac:dyDescent="0.2">
      <c r="A41" t="s">
        <v>17</v>
      </c>
      <c r="B41" t="s">
        <v>75</v>
      </c>
      <c r="D41">
        <v>4</v>
      </c>
      <c r="E41" t="s">
        <v>466</v>
      </c>
      <c r="F41" t="s">
        <v>470</v>
      </c>
      <c r="G41" t="s">
        <v>18</v>
      </c>
      <c r="H41" t="s">
        <v>14</v>
      </c>
      <c r="I41" s="5">
        <v>26</v>
      </c>
      <c r="J41">
        <v>28</v>
      </c>
      <c r="K41" t="s">
        <v>10</v>
      </c>
      <c r="L41" t="s">
        <v>447</v>
      </c>
    </row>
    <row r="42" spans="1:13" x14ac:dyDescent="0.2">
      <c r="A42" t="s">
        <v>101</v>
      </c>
      <c r="B42" t="s">
        <v>74</v>
      </c>
      <c r="D42">
        <v>4</v>
      </c>
      <c r="E42" t="s">
        <v>466</v>
      </c>
      <c r="F42" t="s">
        <v>470</v>
      </c>
      <c r="G42" t="s">
        <v>50</v>
      </c>
      <c r="H42" t="s">
        <v>14</v>
      </c>
      <c r="I42" s="5">
        <v>42</v>
      </c>
      <c r="J42">
        <v>9</v>
      </c>
      <c r="K42" t="s">
        <v>10</v>
      </c>
      <c r="L42" t="s">
        <v>61</v>
      </c>
      <c r="M42" t="s">
        <v>69</v>
      </c>
    </row>
    <row r="43" spans="1:13" x14ac:dyDescent="0.2">
      <c r="A43" t="s">
        <v>16</v>
      </c>
      <c r="B43" t="s">
        <v>74</v>
      </c>
      <c r="D43">
        <v>4</v>
      </c>
      <c r="E43" t="s">
        <v>466</v>
      </c>
      <c r="F43" t="s">
        <v>470</v>
      </c>
      <c r="G43" t="s">
        <v>8</v>
      </c>
      <c r="H43" t="s">
        <v>14</v>
      </c>
      <c r="I43" s="5">
        <v>12</v>
      </c>
      <c r="J43">
        <v>5</v>
      </c>
      <c r="K43" t="s">
        <v>10</v>
      </c>
      <c r="L43" t="s">
        <v>15</v>
      </c>
    </row>
    <row r="44" spans="1:13" x14ac:dyDescent="0.2">
      <c r="A44" t="s">
        <v>16</v>
      </c>
      <c r="B44" t="s">
        <v>73</v>
      </c>
      <c r="D44">
        <v>4</v>
      </c>
      <c r="E44" t="s">
        <v>466</v>
      </c>
      <c r="F44" t="s">
        <v>470</v>
      </c>
      <c r="G44" t="s">
        <v>13</v>
      </c>
      <c r="H44" t="s">
        <v>14</v>
      </c>
      <c r="I44" s="5">
        <v>12</v>
      </c>
      <c r="J44">
        <v>5</v>
      </c>
      <c r="K44" t="s">
        <v>10</v>
      </c>
      <c r="L44" t="s">
        <v>15</v>
      </c>
    </row>
    <row r="45" spans="1:13" x14ac:dyDescent="0.2">
      <c r="A45" t="s">
        <v>78</v>
      </c>
      <c r="B45" t="s">
        <v>79</v>
      </c>
      <c r="D45">
        <v>4</v>
      </c>
      <c r="E45" t="s">
        <v>466</v>
      </c>
      <c r="F45" t="s">
        <v>470</v>
      </c>
      <c r="G45" t="s">
        <v>24</v>
      </c>
      <c r="H45" t="s">
        <v>14</v>
      </c>
      <c r="I45" s="5">
        <v>10</v>
      </c>
      <c r="J45">
        <v>14</v>
      </c>
      <c r="K45" t="s">
        <v>10</v>
      </c>
      <c r="L45" t="s">
        <v>447</v>
      </c>
    </row>
    <row r="46" spans="1:13" x14ac:dyDescent="0.2">
      <c r="A46" t="s">
        <v>71</v>
      </c>
      <c r="B46" t="s">
        <v>70</v>
      </c>
      <c r="D46">
        <v>4</v>
      </c>
      <c r="E46" t="s">
        <v>466</v>
      </c>
      <c r="F46" t="s">
        <v>470</v>
      </c>
      <c r="G46" t="s">
        <v>31</v>
      </c>
      <c r="H46" t="s">
        <v>14</v>
      </c>
      <c r="I46" s="5">
        <v>100</v>
      </c>
      <c r="J46">
        <v>43</v>
      </c>
      <c r="K46" t="s">
        <v>10</v>
      </c>
      <c r="L46" t="s">
        <v>447</v>
      </c>
    </row>
    <row r="47" spans="1:13" x14ac:dyDescent="0.2">
      <c r="A47" t="s">
        <v>88</v>
      </c>
      <c r="B47" t="s">
        <v>74</v>
      </c>
      <c r="D47">
        <v>4</v>
      </c>
      <c r="E47" t="s">
        <v>466</v>
      </c>
      <c r="F47" t="s">
        <v>470</v>
      </c>
      <c r="G47" t="s">
        <v>36</v>
      </c>
      <c r="H47" t="s">
        <v>14</v>
      </c>
      <c r="I47" s="5">
        <v>18</v>
      </c>
      <c r="J47">
        <v>0</v>
      </c>
      <c r="K47" t="s">
        <v>10</v>
      </c>
      <c r="L47" t="s">
        <v>60</v>
      </c>
      <c r="M47" t="s">
        <v>150</v>
      </c>
    </row>
    <row r="48" spans="1:13" x14ac:dyDescent="0.2">
      <c r="A48" t="s">
        <v>88</v>
      </c>
      <c r="B48" t="s">
        <v>74</v>
      </c>
      <c r="D48">
        <v>4</v>
      </c>
      <c r="E48" t="s">
        <v>466</v>
      </c>
      <c r="F48" t="s">
        <v>470</v>
      </c>
      <c r="G48" t="s">
        <v>51</v>
      </c>
      <c r="H48" t="s">
        <v>14</v>
      </c>
      <c r="I48" s="5">
        <v>33</v>
      </c>
      <c r="J48">
        <v>16</v>
      </c>
      <c r="K48" t="s">
        <v>10</v>
      </c>
      <c r="L48" t="s">
        <v>56</v>
      </c>
    </row>
    <row r="49" spans="1:13" x14ac:dyDescent="0.2">
      <c r="A49" t="s">
        <v>80</v>
      </c>
      <c r="B49" t="s">
        <v>81</v>
      </c>
      <c r="D49">
        <v>4</v>
      </c>
      <c r="E49" t="s">
        <v>466</v>
      </c>
      <c r="F49" t="s">
        <v>470</v>
      </c>
      <c r="G49" t="s">
        <v>25</v>
      </c>
      <c r="H49" t="s">
        <v>14</v>
      </c>
      <c r="I49" s="5">
        <v>13</v>
      </c>
      <c r="J49">
        <v>9</v>
      </c>
      <c r="K49" t="s">
        <v>10</v>
      </c>
      <c r="L49" t="s">
        <v>447</v>
      </c>
    </row>
    <row r="50" spans="1:13" x14ac:dyDescent="0.2">
      <c r="A50" t="s">
        <v>80</v>
      </c>
      <c r="B50" t="s">
        <v>77</v>
      </c>
      <c r="D50">
        <v>4</v>
      </c>
      <c r="E50" t="s">
        <v>466</v>
      </c>
      <c r="F50" t="s">
        <v>470</v>
      </c>
      <c r="G50" t="s">
        <v>26</v>
      </c>
      <c r="H50" t="s">
        <v>14</v>
      </c>
      <c r="I50" s="5">
        <v>19</v>
      </c>
      <c r="J50">
        <v>16</v>
      </c>
      <c r="K50" t="s">
        <v>10</v>
      </c>
      <c r="L50" t="s">
        <v>447</v>
      </c>
    </row>
    <row r="51" spans="1:13" x14ac:dyDescent="0.2">
      <c r="A51" t="s">
        <v>80</v>
      </c>
      <c r="B51" t="s">
        <v>76</v>
      </c>
      <c r="D51">
        <v>4</v>
      </c>
      <c r="E51" t="s">
        <v>466</v>
      </c>
      <c r="F51" t="s">
        <v>470</v>
      </c>
      <c r="G51" t="s">
        <v>29</v>
      </c>
      <c r="H51" t="s">
        <v>14</v>
      </c>
      <c r="I51" s="5">
        <v>22</v>
      </c>
      <c r="J51">
        <v>18</v>
      </c>
      <c r="K51" t="s">
        <v>30</v>
      </c>
      <c r="L51" t="s">
        <v>447</v>
      </c>
    </row>
    <row r="52" spans="1:13" x14ac:dyDescent="0.2">
      <c r="A52" t="s">
        <v>96</v>
      </c>
      <c r="B52" t="s">
        <v>81</v>
      </c>
      <c r="D52">
        <v>4</v>
      </c>
      <c r="E52" t="s">
        <v>466</v>
      </c>
      <c r="F52" t="s">
        <v>470</v>
      </c>
      <c r="G52" t="s">
        <v>49</v>
      </c>
      <c r="H52" t="s">
        <v>14</v>
      </c>
      <c r="I52" s="5">
        <v>24</v>
      </c>
      <c r="J52">
        <v>4</v>
      </c>
      <c r="K52" t="s">
        <v>10</v>
      </c>
      <c r="L52" t="s">
        <v>15</v>
      </c>
    </row>
    <row r="53" spans="1:13" x14ac:dyDescent="0.2">
      <c r="A53" t="s">
        <v>246</v>
      </c>
      <c r="B53" t="s">
        <v>87</v>
      </c>
      <c r="D53">
        <v>11</v>
      </c>
      <c r="E53" t="s">
        <v>466</v>
      </c>
      <c r="F53" t="s">
        <v>470</v>
      </c>
      <c r="G53" t="s">
        <v>38</v>
      </c>
      <c r="H53" t="s">
        <v>14</v>
      </c>
      <c r="I53" s="5">
        <v>65</v>
      </c>
      <c r="J53">
        <v>15</v>
      </c>
      <c r="K53" t="s">
        <v>10</v>
      </c>
      <c r="L53" t="s">
        <v>447</v>
      </c>
      <c r="M53" t="s">
        <v>212</v>
      </c>
    </row>
    <row r="54" spans="1:13" x14ac:dyDescent="0.2">
      <c r="A54" t="s">
        <v>259</v>
      </c>
      <c r="B54" t="s">
        <v>185</v>
      </c>
      <c r="D54">
        <v>11</v>
      </c>
      <c r="E54" t="s">
        <v>466</v>
      </c>
      <c r="F54" t="s">
        <v>470</v>
      </c>
      <c r="G54" t="s">
        <v>191</v>
      </c>
      <c r="H54" t="s">
        <v>14</v>
      </c>
      <c r="I54" s="5">
        <v>31</v>
      </c>
      <c r="J54">
        <v>3</v>
      </c>
      <c r="K54" t="s">
        <v>10</v>
      </c>
      <c r="L54" t="s">
        <v>60</v>
      </c>
    </row>
    <row r="55" spans="1:13" x14ac:dyDescent="0.2">
      <c r="A55" t="s">
        <v>243</v>
      </c>
      <c r="B55" t="s">
        <v>74</v>
      </c>
      <c r="D55">
        <v>11</v>
      </c>
      <c r="E55" t="s">
        <v>466</v>
      </c>
      <c r="F55" t="s">
        <v>470</v>
      </c>
      <c r="G55" t="s">
        <v>31</v>
      </c>
      <c r="H55" t="s">
        <v>14</v>
      </c>
      <c r="I55" s="5">
        <v>9</v>
      </c>
      <c r="J55">
        <v>6</v>
      </c>
      <c r="K55" t="s">
        <v>10</v>
      </c>
      <c r="L55" t="s">
        <v>447</v>
      </c>
    </row>
    <row r="56" spans="1:13" x14ac:dyDescent="0.2">
      <c r="A56" t="s">
        <v>256</v>
      </c>
      <c r="B56" t="s">
        <v>249</v>
      </c>
      <c r="D56">
        <v>11</v>
      </c>
      <c r="E56" t="s">
        <v>466</v>
      </c>
      <c r="F56" t="s">
        <v>470</v>
      </c>
      <c r="G56" t="s">
        <v>195</v>
      </c>
      <c r="H56" t="s">
        <v>14</v>
      </c>
      <c r="I56" s="5">
        <v>22</v>
      </c>
      <c r="J56">
        <v>9</v>
      </c>
      <c r="K56" t="s">
        <v>10</v>
      </c>
      <c r="L56" t="s">
        <v>60</v>
      </c>
      <c r="M56" t="s">
        <v>228</v>
      </c>
    </row>
    <row r="57" spans="1:13" x14ac:dyDescent="0.2">
      <c r="A57" t="s">
        <v>250</v>
      </c>
      <c r="B57" t="s">
        <v>185</v>
      </c>
      <c r="D57">
        <v>11</v>
      </c>
      <c r="E57" t="s">
        <v>466</v>
      </c>
      <c r="F57" t="s">
        <v>470</v>
      </c>
      <c r="G57" t="s">
        <v>41</v>
      </c>
      <c r="H57" t="s">
        <v>14</v>
      </c>
      <c r="I57" s="5">
        <v>12</v>
      </c>
      <c r="J57">
        <v>4</v>
      </c>
      <c r="K57" t="s">
        <v>10</v>
      </c>
      <c r="L57" t="s">
        <v>447</v>
      </c>
    </row>
    <row r="58" spans="1:13" x14ac:dyDescent="0.2">
      <c r="A58" t="s">
        <v>250</v>
      </c>
      <c r="B58" t="s">
        <v>90</v>
      </c>
      <c r="D58">
        <v>11</v>
      </c>
      <c r="E58" t="s">
        <v>466</v>
      </c>
      <c r="F58" t="s">
        <v>470</v>
      </c>
      <c r="G58" t="s">
        <v>42</v>
      </c>
      <c r="H58" t="s">
        <v>14</v>
      </c>
      <c r="I58" s="5">
        <v>66</v>
      </c>
      <c r="J58">
        <v>6</v>
      </c>
      <c r="K58" t="s">
        <v>10</v>
      </c>
      <c r="L58" t="s">
        <v>447</v>
      </c>
    </row>
    <row r="59" spans="1:13" x14ac:dyDescent="0.2">
      <c r="A59" t="s">
        <v>245</v>
      </c>
      <c r="B59" t="s">
        <v>87</v>
      </c>
      <c r="D59">
        <v>11</v>
      </c>
      <c r="E59" t="s">
        <v>466</v>
      </c>
      <c r="F59" t="s">
        <v>470</v>
      </c>
      <c r="G59" t="s">
        <v>36</v>
      </c>
      <c r="H59" t="s">
        <v>14</v>
      </c>
      <c r="I59" s="5">
        <v>33</v>
      </c>
      <c r="J59">
        <v>10</v>
      </c>
      <c r="K59" t="s">
        <v>10</v>
      </c>
      <c r="L59" t="s">
        <v>447</v>
      </c>
    </row>
    <row r="60" spans="1:13" x14ac:dyDescent="0.2">
      <c r="A60" t="s">
        <v>245</v>
      </c>
      <c r="B60" t="s">
        <v>87</v>
      </c>
      <c r="D60">
        <v>11</v>
      </c>
      <c r="E60" t="s">
        <v>466</v>
      </c>
      <c r="F60" t="s">
        <v>470</v>
      </c>
      <c r="G60" t="s">
        <v>37</v>
      </c>
      <c r="H60" t="s">
        <v>14</v>
      </c>
      <c r="I60" s="5">
        <v>33</v>
      </c>
      <c r="J60">
        <v>15</v>
      </c>
      <c r="K60" t="s">
        <v>10</v>
      </c>
      <c r="L60" t="s">
        <v>447</v>
      </c>
      <c r="M60" t="s">
        <v>211</v>
      </c>
    </row>
    <row r="61" spans="1:13" x14ac:dyDescent="0.2">
      <c r="A61" t="s">
        <v>237</v>
      </c>
      <c r="B61" t="s">
        <v>90</v>
      </c>
      <c r="D61">
        <v>11</v>
      </c>
      <c r="E61" t="s">
        <v>466</v>
      </c>
      <c r="F61" t="s">
        <v>470</v>
      </c>
      <c r="G61" t="s">
        <v>18</v>
      </c>
      <c r="H61" t="s">
        <v>14</v>
      </c>
      <c r="I61" s="5">
        <v>13</v>
      </c>
      <c r="J61">
        <v>20</v>
      </c>
      <c r="K61" t="s">
        <v>10</v>
      </c>
      <c r="L61" t="s">
        <v>447</v>
      </c>
    </row>
    <row r="62" spans="1:13" x14ac:dyDescent="0.2">
      <c r="A62" t="s">
        <v>242</v>
      </c>
      <c r="B62" t="s">
        <v>74</v>
      </c>
      <c r="D62">
        <v>11</v>
      </c>
      <c r="E62" t="s">
        <v>466</v>
      </c>
      <c r="F62" t="s">
        <v>470</v>
      </c>
      <c r="G62" t="s">
        <v>29</v>
      </c>
      <c r="H62" t="s">
        <v>14</v>
      </c>
      <c r="I62" s="5">
        <v>2</v>
      </c>
      <c r="J62">
        <v>2</v>
      </c>
      <c r="K62" t="s">
        <v>10</v>
      </c>
      <c r="L62" t="s">
        <v>447</v>
      </c>
      <c r="M62" t="s">
        <v>210</v>
      </c>
    </row>
    <row r="63" spans="1:13" x14ac:dyDescent="0.2">
      <c r="A63" t="s">
        <v>242</v>
      </c>
      <c r="B63" t="s">
        <v>87</v>
      </c>
      <c r="D63">
        <v>11</v>
      </c>
      <c r="E63" t="s">
        <v>466</v>
      </c>
      <c r="F63" t="s">
        <v>470</v>
      </c>
      <c r="G63" t="s">
        <v>27</v>
      </c>
      <c r="H63" t="s">
        <v>14</v>
      </c>
      <c r="I63" s="5">
        <v>3</v>
      </c>
      <c r="J63">
        <v>4</v>
      </c>
      <c r="K63" t="s">
        <v>10</v>
      </c>
      <c r="L63" t="s">
        <v>447</v>
      </c>
      <c r="M63" t="s">
        <v>207</v>
      </c>
    </row>
    <row r="64" spans="1:13" x14ac:dyDescent="0.2">
      <c r="A64" t="s">
        <v>240</v>
      </c>
      <c r="B64" t="s">
        <v>87</v>
      </c>
      <c r="D64">
        <v>11</v>
      </c>
      <c r="E64" t="s">
        <v>466</v>
      </c>
      <c r="F64" t="s">
        <v>470</v>
      </c>
      <c r="G64" t="s">
        <v>24</v>
      </c>
      <c r="H64" t="s">
        <v>14</v>
      </c>
      <c r="I64" s="5">
        <v>59</v>
      </c>
      <c r="J64">
        <v>4</v>
      </c>
      <c r="K64" t="s">
        <v>10</v>
      </c>
      <c r="L64" t="s">
        <v>60</v>
      </c>
    </row>
    <row r="65" spans="1:13" x14ac:dyDescent="0.2">
      <c r="A65" t="s">
        <v>239</v>
      </c>
      <c r="B65" t="s">
        <v>90</v>
      </c>
      <c r="D65">
        <v>11</v>
      </c>
      <c r="E65" t="s">
        <v>466</v>
      </c>
      <c r="F65" t="s">
        <v>470</v>
      </c>
      <c r="G65" t="s">
        <v>23</v>
      </c>
      <c r="H65" t="s">
        <v>14</v>
      </c>
      <c r="I65" s="5">
        <v>137</v>
      </c>
      <c r="J65">
        <v>33</v>
      </c>
      <c r="K65" t="s">
        <v>10</v>
      </c>
      <c r="L65" t="s">
        <v>60</v>
      </c>
    </row>
    <row r="66" spans="1:13" x14ac:dyDescent="0.2">
      <c r="A66" t="s">
        <v>257</v>
      </c>
      <c r="B66" t="s">
        <v>87</v>
      </c>
      <c r="D66">
        <v>11</v>
      </c>
      <c r="E66" t="s">
        <v>466</v>
      </c>
      <c r="F66" t="s">
        <v>470</v>
      </c>
      <c r="G66" t="s">
        <v>193</v>
      </c>
      <c r="H66" t="s">
        <v>14</v>
      </c>
      <c r="I66" s="5">
        <v>16</v>
      </c>
      <c r="J66">
        <v>3</v>
      </c>
      <c r="K66" t="s">
        <v>10</v>
      </c>
      <c r="L66" t="s">
        <v>61</v>
      </c>
      <c r="M66" t="s">
        <v>139</v>
      </c>
    </row>
    <row r="67" spans="1:13" x14ac:dyDescent="0.2">
      <c r="A67" t="s">
        <v>257</v>
      </c>
      <c r="B67" t="s">
        <v>87</v>
      </c>
      <c r="D67">
        <v>11</v>
      </c>
      <c r="E67" t="s">
        <v>466</v>
      </c>
      <c r="F67" t="s">
        <v>470</v>
      </c>
      <c r="G67" t="s">
        <v>194</v>
      </c>
      <c r="H67" t="s">
        <v>14</v>
      </c>
      <c r="I67" s="5">
        <v>17</v>
      </c>
      <c r="J67">
        <v>14</v>
      </c>
      <c r="K67" t="s">
        <v>10</v>
      </c>
      <c r="L67" t="s">
        <v>15</v>
      </c>
    </row>
    <row r="68" spans="1:13" x14ac:dyDescent="0.2">
      <c r="A68" t="s">
        <v>261</v>
      </c>
      <c r="B68" t="s">
        <v>90</v>
      </c>
      <c r="D68">
        <v>11</v>
      </c>
      <c r="E68" t="s">
        <v>466</v>
      </c>
      <c r="F68" t="s">
        <v>470</v>
      </c>
      <c r="G68" t="s">
        <v>135</v>
      </c>
      <c r="H68" t="s">
        <v>14</v>
      </c>
      <c r="I68" s="5">
        <v>20</v>
      </c>
      <c r="J68">
        <v>14</v>
      </c>
      <c r="K68" t="s">
        <v>10</v>
      </c>
      <c r="L68" t="s">
        <v>61</v>
      </c>
    </row>
    <row r="69" spans="1:13" x14ac:dyDescent="0.2">
      <c r="A69" t="s">
        <v>261</v>
      </c>
      <c r="B69" t="s">
        <v>249</v>
      </c>
      <c r="D69">
        <v>11</v>
      </c>
      <c r="E69" t="s">
        <v>466</v>
      </c>
      <c r="F69" t="s">
        <v>470</v>
      </c>
      <c r="G69" t="s">
        <v>186</v>
      </c>
      <c r="H69" t="s">
        <v>14</v>
      </c>
      <c r="I69" s="5">
        <v>57</v>
      </c>
      <c r="J69">
        <v>7</v>
      </c>
      <c r="K69" t="s">
        <v>10</v>
      </c>
      <c r="L69" t="s">
        <v>60</v>
      </c>
    </row>
    <row r="70" spans="1:13" x14ac:dyDescent="0.2">
      <c r="A70" t="s">
        <v>260</v>
      </c>
      <c r="B70" t="s">
        <v>81</v>
      </c>
      <c r="D70">
        <v>11</v>
      </c>
      <c r="E70" t="s">
        <v>466</v>
      </c>
      <c r="F70" t="s">
        <v>470</v>
      </c>
      <c r="G70" t="s">
        <v>187</v>
      </c>
      <c r="H70" t="s">
        <v>14</v>
      </c>
      <c r="I70" s="5">
        <v>44</v>
      </c>
      <c r="J70">
        <v>14</v>
      </c>
      <c r="K70" t="s">
        <v>10</v>
      </c>
      <c r="L70" t="s">
        <v>60</v>
      </c>
      <c r="M70" t="s">
        <v>225</v>
      </c>
    </row>
    <row r="71" spans="1:13" x14ac:dyDescent="0.2">
      <c r="A71" t="s">
        <v>254</v>
      </c>
      <c r="B71" t="s">
        <v>90</v>
      </c>
      <c r="D71">
        <v>11</v>
      </c>
      <c r="E71" t="s">
        <v>466</v>
      </c>
      <c r="F71" t="s">
        <v>470</v>
      </c>
      <c r="G71" t="s">
        <v>202</v>
      </c>
      <c r="H71" t="s">
        <v>14</v>
      </c>
      <c r="I71" s="5">
        <v>2</v>
      </c>
      <c r="J71">
        <v>3</v>
      </c>
      <c r="K71" t="s">
        <v>10</v>
      </c>
      <c r="L71" t="s">
        <v>15</v>
      </c>
      <c r="M71" t="s">
        <v>233</v>
      </c>
    </row>
    <row r="72" spans="1:13" x14ac:dyDescent="0.2">
      <c r="A72" t="s">
        <v>244</v>
      </c>
      <c r="B72" t="s">
        <v>74</v>
      </c>
      <c r="D72">
        <v>11</v>
      </c>
      <c r="E72" t="s">
        <v>466</v>
      </c>
      <c r="F72" t="s">
        <v>470</v>
      </c>
      <c r="G72" t="s">
        <v>32</v>
      </c>
      <c r="H72" t="s">
        <v>14</v>
      </c>
      <c r="I72" s="5">
        <v>14</v>
      </c>
      <c r="J72">
        <v>9</v>
      </c>
      <c r="K72" t="s">
        <v>10</v>
      </c>
      <c r="L72" t="s">
        <v>447</v>
      </c>
      <c r="M72" t="s">
        <v>208</v>
      </c>
    </row>
    <row r="73" spans="1:13" x14ac:dyDescent="0.2">
      <c r="A73" t="s">
        <v>362</v>
      </c>
      <c r="B73" t="s">
        <v>79</v>
      </c>
      <c r="D73">
        <v>18</v>
      </c>
      <c r="E73" t="s">
        <v>466</v>
      </c>
      <c r="F73" t="s">
        <v>470</v>
      </c>
      <c r="G73" t="s">
        <v>33</v>
      </c>
      <c r="H73" t="s">
        <v>14</v>
      </c>
      <c r="I73" s="5">
        <v>48</v>
      </c>
      <c r="J73">
        <v>7</v>
      </c>
      <c r="K73" t="s">
        <v>10</v>
      </c>
      <c r="L73" t="s">
        <v>60</v>
      </c>
    </row>
    <row r="74" spans="1:13" x14ac:dyDescent="0.2">
      <c r="A74" t="s">
        <v>357</v>
      </c>
      <c r="B74" t="s">
        <v>74</v>
      </c>
      <c r="D74">
        <v>18</v>
      </c>
      <c r="E74" t="s">
        <v>466</v>
      </c>
      <c r="F74" t="s">
        <v>470</v>
      </c>
      <c r="G74" t="s">
        <v>18</v>
      </c>
      <c r="H74" t="s">
        <v>14</v>
      </c>
      <c r="I74" s="5">
        <v>40</v>
      </c>
      <c r="J74">
        <v>13</v>
      </c>
      <c r="K74" t="s">
        <v>10</v>
      </c>
      <c r="L74" t="s">
        <v>447</v>
      </c>
    </row>
    <row r="75" spans="1:13" x14ac:dyDescent="0.2">
      <c r="A75" t="s">
        <v>360</v>
      </c>
      <c r="B75" t="s">
        <v>79</v>
      </c>
      <c r="D75">
        <v>18</v>
      </c>
      <c r="E75" t="s">
        <v>466</v>
      </c>
      <c r="F75" t="s">
        <v>470</v>
      </c>
      <c r="G75" t="s">
        <v>25</v>
      </c>
      <c r="H75" t="s">
        <v>14</v>
      </c>
      <c r="I75" s="5">
        <v>25</v>
      </c>
      <c r="J75">
        <v>7</v>
      </c>
      <c r="K75" t="s">
        <v>10</v>
      </c>
      <c r="L75" t="s">
        <v>60</v>
      </c>
    </row>
    <row r="76" spans="1:13" x14ac:dyDescent="0.2">
      <c r="A76" t="s">
        <v>409</v>
      </c>
      <c r="B76" t="s">
        <v>79</v>
      </c>
      <c r="D76">
        <v>25</v>
      </c>
      <c r="E76" t="s">
        <v>466</v>
      </c>
      <c r="F76" t="s">
        <v>470</v>
      </c>
      <c r="G76" t="s">
        <v>8</v>
      </c>
      <c r="H76" t="s">
        <v>14</v>
      </c>
      <c r="I76" s="5">
        <v>11</v>
      </c>
      <c r="J76">
        <v>0</v>
      </c>
      <c r="K76" t="s">
        <v>10</v>
      </c>
      <c r="L76" t="s">
        <v>408</v>
      </c>
    </row>
    <row r="77" spans="1:13" x14ac:dyDescent="0.2">
      <c r="A77" t="s">
        <v>473</v>
      </c>
      <c r="B77" t="s">
        <v>185</v>
      </c>
      <c r="D77">
        <v>25</v>
      </c>
      <c r="E77" t="s">
        <v>466</v>
      </c>
      <c r="F77" t="s">
        <v>470</v>
      </c>
      <c r="G77" t="s">
        <v>13</v>
      </c>
      <c r="H77" t="s">
        <v>14</v>
      </c>
      <c r="I77" s="3">
        <v>3</v>
      </c>
      <c r="J77">
        <v>0</v>
      </c>
      <c r="K77" t="s">
        <v>10</v>
      </c>
      <c r="L77" t="s">
        <v>56</v>
      </c>
    </row>
    <row r="78" spans="1:13" x14ac:dyDescent="0.2">
      <c r="A78" t="s">
        <v>11</v>
      </c>
      <c r="B78" t="s">
        <v>12</v>
      </c>
      <c r="D78">
        <v>3</v>
      </c>
      <c r="E78" t="s">
        <v>465</v>
      </c>
      <c r="F78" t="s">
        <v>470</v>
      </c>
      <c r="G78" t="s">
        <v>13</v>
      </c>
      <c r="H78" t="s">
        <v>14</v>
      </c>
      <c r="I78" s="5">
        <v>4</v>
      </c>
      <c r="J78">
        <v>0</v>
      </c>
      <c r="K78" t="s">
        <v>10</v>
      </c>
      <c r="L78" t="s">
        <v>15</v>
      </c>
    </row>
    <row r="79" spans="1:13" x14ac:dyDescent="0.2">
      <c r="A79" t="s">
        <v>127</v>
      </c>
      <c r="B79" t="s">
        <v>74</v>
      </c>
      <c r="D79">
        <v>9</v>
      </c>
      <c r="E79" t="s">
        <v>465</v>
      </c>
      <c r="F79" t="s">
        <v>470</v>
      </c>
      <c r="G79" t="s">
        <v>20</v>
      </c>
      <c r="H79" t="s">
        <v>14</v>
      </c>
      <c r="I79" s="5">
        <v>9</v>
      </c>
      <c r="J79">
        <v>0</v>
      </c>
      <c r="K79" t="s">
        <v>10</v>
      </c>
      <c r="L79" s="2" t="s">
        <v>60</v>
      </c>
    </row>
    <row r="80" spans="1:13" x14ac:dyDescent="0.2">
      <c r="A80" t="s">
        <v>126</v>
      </c>
      <c r="B80" t="s">
        <v>87</v>
      </c>
      <c r="D80">
        <v>9</v>
      </c>
      <c r="E80" t="s">
        <v>465</v>
      </c>
      <c r="F80" t="s">
        <v>470</v>
      </c>
      <c r="G80" t="s">
        <v>18</v>
      </c>
      <c r="H80" t="s">
        <v>14</v>
      </c>
      <c r="I80" s="5">
        <v>8</v>
      </c>
      <c r="J80">
        <v>2</v>
      </c>
      <c r="K80" t="s">
        <v>10</v>
      </c>
      <c r="L80" s="2" t="s">
        <v>447</v>
      </c>
    </row>
    <row r="81" spans="1:13" x14ac:dyDescent="0.2">
      <c r="A81" t="s">
        <v>165</v>
      </c>
      <c r="B81" t="s">
        <v>166</v>
      </c>
      <c r="D81">
        <v>10</v>
      </c>
      <c r="E81" t="s">
        <v>465</v>
      </c>
      <c r="F81" t="s">
        <v>470</v>
      </c>
      <c r="G81" t="s">
        <v>36</v>
      </c>
      <c r="H81" t="s">
        <v>14</v>
      </c>
      <c r="I81" s="5">
        <v>2</v>
      </c>
      <c r="J81">
        <v>2</v>
      </c>
      <c r="K81" t="s">
        <v>10</v>
      </c>
      <c r="L81" s="2" t="s">
        <v>15</v>
      </c>
      <c r="M81" s="2" t="s">
        <v>142</v>
      </c>
    </row>
    <row r="82" spans="1:13" x14ac:dyDescent="0.2">
      <c r="A82" t="s">
        <v>167</v>
      </c>
      <c r="B82" t="s">
        <v>79</v>
      </c>
      <c r="D82">
        <v>10</v>
      </c>
      <c r="E82" t="s">
        <v>465</v>
      </c>
      <c r="F82" t="s">
        <v>470</v>
      </c>
      <c r="G82" t="s">
        <v>37</v>
      </c>
      <c r="H82" t="s">
        <v>14</v>
      </c>
      <c r="I82" s="5">
        <v>1</v>
      </c>
      <c r="J82">
        <v>1</v>
      </c>
      <c r="K82" t="s">
        <v>10</v>
      </c>
      <c r="L82" s="2" t="s">
        <v>15</v>
      </c>
    </row>
    <row r="83" spans="1:13" x14ac:dyDescent="0.2">
      <c r="A83" t="s">
        <v>149</v>
      </c>
      <c r="B83" t="s">
        <v>90</v>
      </c>
      <c r="D83">
        <v>10</v>
      </c>
      <c r="E83" t="s">
        <v>465</v>
      </c>
      <c r="F83" t="s">
        <v>470</v>
      </c>
      <c r="G83" t="s">
        <v>21</v>
      </c>
      <c r="H83" t="s">
        <v>14</v>
      </c>
      <c r="I83" s="5">
        <v>12</v>
      </c>
      <c r="J83">
        <v>1</v>
      </c>
      <c r="K83" t="s">
        <v>138</v>
      </c>
      <c r="L83" s="2" t="s">
        <v>447</v>
      </c>
    </row>
    <row r="84" spans="1:13" x14ac:dyDescent="0.2">
      <c r="A84" t="s">
        <v>148</v>
      </c>
      <c r="B84" t="s">
        <v>77</v>
      </c>
      <c r="D84">
        <v>10</v>
      </c>
      <c r="E84" t="s">
        <v>465</v>
      </c>
      <c r="F84" t="s">
        <v>470</v>
      </c>
      <c r="G84" t="s">
        <v>136</v>
      </c>
      <c r="H84" t="s">
        <v>14</v>
      </c>
      <c r="I84" s="5">
        <v>20</v>
      </c>
      <c r="J84">
        <v>12</v>
      </c>
      <c r="K84" t="s">
        <v>10</v>
      </c>
      <c r="L84" s="2" t="s">
        <v>447</v>
      </c>
    </row>
    <row r="85" spans="1:13" x14ac:dyDescent="0.2">
      <c r="A85" t="s">
        <v>157</v>
      </c>
      <c r="B85" t="s">
        <v>87</v>
      </c>
      <c r="D85">
        <v>10</v>
      </c>
      <c r="E85" t="s">
        <v>465</v>
      </c>
      <c r="F85" t="s">
        <v>470</v>
      </c>
      <c r="G85" t="s">
        <v>18</v>
      </c>
      <c r="H85" t="s">
        <v>14</v>
      </c>
      <c r="I85" s="5">
        <v>6</v>
      </c>
      <c r="J85">
        <v>3</v>
      </c>
      <c r="K85" t="s">
        <v>10</v>
      </c>
      <c r="L85" s="2" t="s">
        <v>61</v>
      </c>
    </row>
    <row r="86" spans="1:13" x14ac:dyDescent="0.2">
      <c r="A86" t="s">
        <v>174</v>
      </c>
      <c r="B86" t="s">
        <v>90</v>
      </c>
      <c r="D86">
        <v>10</v>
      </c>
      <c r="E86" t="s">
        <v>465</v>
      </c>
      <c r="F86" t="s">
        <v>470</v>
      </c>
      <c r="G86" t="s">
        <v>48</v>
      </c>
      <c r="H86" t="s">
        <v>14</v>
      </c>
      <c r="I86" s="5">
        <v>1</v>
      </c>
      <c r="J86">
        <v>0</v>
      </c>
      <c r="K86" t="s">
        <v>10</v>
      </c>
      <c r="L86" s="2" t="s">
        <v>15</v>
      </c>
      <c r="M86" s="2" t="s">
        <v>142</v>
      </c>
    </row>
    <row r="87" spans="1:13" x14ac:dyDescent="0.2">
      <c r="A87" t="s">
        <v>174</v>
      </c>
      <c r="B87" t="s">
        <v>90</v>
      </c>
      <c r="D87">
        <v>10</v>
      </c>
      <c r="E87" t="s">
        <v>465</v>
      </c>
      <c r="F87" t="s">
        <v>470</v>
      </c>
      <c r="G87" t="s">
        <v>49</v>
      </c>
      <c r="H87" t="s">
        <v>14</v>
      </c>
      <c r="I87" s="5">
        <v>1</v>
      </c>
      <c r="J87">
        <v>0</v>
      </c>
      <c r="K87" t="s">
        <v>10</v>
      </c>
      <c r="L87" s="2" t="s">
        <v>15</v>
      </c>
      <c r="M87" s="2" t="s">
        <v>142</v>
      </c>
    </row>
    <row r="88" spans="1:13" x14ac:dyDescent="0.2">
      <c r="A88" t="s">
        <v>174</v>
      </c>
      <c r="B88" t="s">
        <v>90</v>
      </c>
      <c r="D88">
        <v>10</v>
      </c>
      <c r="E88" t="s">
        <v>465</v>
      </c>
      <c r="F88" t="s">
        <v>470</v>
      </c>
      <c r="G88" t="s">
        <v>45</v>
      </c>
      <c r="H88" t="s">
        <v>14</v>
      </c>
      <c r="I88" s="5">
        <v>2</v>
      </c>
      <c r="J88">
        <v>0</v>
      </c>
      <c r="K88" t="s">
        <v>10</v>
      </c>
      <c r="L88" s="2" t="s">
        <v>15</v>
      </c>
      <c r="M88" s="2" t="s">
        <v>142</v>
      </c>
    </row>
    <row r="89" spans="1:13" x14ac:dyDescent="0.2">
      <c r="A89" t="s">
        <v>169</v>
      </c>
      <c r="B89" t="s">
        <v>87</v>
      </c>
      <c r="D89">
        <v>10</v>
      </c>
      <c r="E89" t="s">
        <v>465</v>
      </c>
      <c r="F89" t="s">
        <v>470</v>
      </c>
      <c r="G89" t="s">
        <v>39</v>
      </c>
      <c r="H89" t="s">
        <v>14</v>
      </c>
      <c r="I89" s="5">
        <v>28</v>
      </c>
      <c r="J89">
        <v>15</v>
      </c>
      <c r="K89" t="s">
        <v>10</v>
      </c>
      <c r="L89" s="2" t="s">
        <v>447</v>
      </c>
    </row>
    <row r="90" spans="1:13" x14ac:dyDescent="0.2">
      <c r="A90" t="s">
        <v>163</v>
      </c>
      <c r="B90" t="s">
        <v>90</v>
      </c>
      <c r="D90">
        <v>10</v>
      </c>
      <c r="E90" t="s">
        <v>465</v>
      </c>
      <c r="F90" t="s">
        <v>470</v>
      </c>
      <c r="G90" t="s">
        <v>35</v>
      </c>
      <c r="H90" t="s">
        <v>14</v>
      </c>
      <c r="I90" s="5">
        <v>1</v>
      </c>
      <c r="J90">
        <v>1</v>
      </c>
      <c r="K90" t="s">
        <v>10</v>
      </c>
      <c r="L90" s="2" t="s">
        <v>15</v>
      </c>
      <c r="M90" s="2" t="s">
        <v>164</v>
      </c>
    </row>
    <row r="91" spans="1:13" x14ac:dyDescent="0.2">
      <c r="A91" t="s">
        <v>171</v>
      </c>
      <c r="B91" t="s">
        <v>90</v>
      </c>
      <c r="D91">
        <v>10</v>
      </c>
      <c r="E91" t="s">
        <v>465</v>
      </c>
      <c r="F91" t="s">
        <v>470</v>
      </c>
      <c r="G91" t="s">
        <v>41</v>
      </c>
      <c r="H91" t="s">
        <v>14</v>
      </c>
      <c r="I91" s="5">
        <v>44</v>
      </c>
      <c r="J91">
        <v>8</v>
      </c>
      <c r="K91" t="s">
        <v>10</v>
      </c>
      <c r="L91" s="2" t="s">
        <v>60</v>
      </c>
      <c r="M91" s="2" t="s">
        <v>143</v>
      </c>
    </row>
    <row r="92" spans="1:13" x14ac:dyDescent="0.2">
      <c r="A92" t="s">
        <v>162</v>
      </c>
      <c r="B92" t="s">
        <v>76</v>
      </c>
      <c r="D92">
        <v>10</v>
      </c>
      <c r="E92" t="s">
        <v>465</v>
      </c>
      <c r="F92" t="s">
        <v>470</v>
      </c>
      <c r="G92" t="s">
        <v>34</v>
      </c>
      <c r="H92" t="s">
        <v>14</v>
      </c>
      <c r="I92" s="5">
        <v>10</v>
      </c>
      <c r="J92">
        <v>2</v>
      </c>
      <c r="K92" t="s">
        <v>10</v>
      </c>
      <c r="L92" s="2" t="s">
        <v>60</v>
      </c>
      <c r="M92" s="2" t="s">
        <v>141</v>
      </c>
    </row>
    <row r="93" spans="1:13" x14ac:dyDescent="0.2">
      <c r="A93" t="s">
        <v>337</v>
      </c>
      <c r="B93" t="s">
        <v>81</v>
      </c>
      <c r="D93">
        <v>16</v>
      </c>
      <c r="E93" t="s">
        <v>465</v>
      </c>
      <c r="F93" t="s">
        <v>470</v>
      </c>
      <c r="G93" t="s">
        <v>102</v>
      </c>
      <c r="H93" t="s">
        <v>14</v>
      </c>
      <c r="I93" s="5">
        <v>12</v>
      </c>
      <c r="J93">
        <v>11</v>
      </c>
      <c r="K93" t="s">
        <v>10</v>
      </c>
      <c r="L93" t="s">
        <v>60</v>
      </c>
    </row>
    <row r="94" spans="1:13" x14ac:dyDescent="0.2">
      <c r="A94" t="s">
        <v>339</v>
      </c>
      <c r="B94" t="s">
        <v>74</v>
      </c>
      <c r="D94">
        <v>16</v>
      </c>
      <c r="E94" t="s">
        <v>465</v>
      </c>
      <c r="F94" t="s">
        <v>470</v>
      </c>
      <c r="G94" t="s">
        <v>24</v>
      </c>
      <c r="H94" t="s">
        <v>14</v>
      </c>
      <c r="I94" s="5">
        <v>80</v>
      </c>
      <c r="J94">
        <v>0</v>
      </c>
      <c r="K94" t="s">
        <v>10</v>
      </c>
      <c r="L94" t="s">
        <v>60</v>
      </c>
      <c r="M94" t="s">
        <v>332</v>
      </c>
    </row>
    <row r="95" spans="1:13" x14ac:dyDescent="0.2">
      <c r="A95" t="s">
        <v>338</v>
      </c>
      <c r="B95" t="s">
        <v>74</v>
      </c>
      <c r="D95">
        <v>16</v>
      </c>
      <c r="E95" t="s">
        <v>465</v>
      </c>
      <c r="F95" t="s">
        <v>470</v>
      </c>
      <c r="G95" t="s">
        <v>23</v>
      </c>
      <c r="H95" t="s">
        <v>14</v>
      </c>
      <c r="I95" s="5">
        <v>40</v>
      </c>
      <c r="J95">
        <v>0</v>
      </c>
      <c r="K95" t="s">
        <v>10</v>
      </c>
      <c r="L95" t="s">
        <v>61</v>
      </c>
    </row>
    <row r="96" spans="1:13" x14ac:dyDescent="0.2">
      <c r="A96" t="s">
        <v>338</v>
      </c>
      <c r="B96" t="s">
        <v>87</v>
      </c>
      <c r="D96">
        <v>16</v>
      </c>
      <c r="E96" t="s">
        <v>465</v>
      </c>
      <c r="F96" t="s">
        <v>470</v>
      </c>
      <c r="G96" t="s">
        <v>21</v>
      </c>
      <c r="H96" t="s">
        <v>14</v>
      </c>
      <c r="I96" s="5">
        <v>45</v>
      </c>
      <c r="J96">
        <v>1</v>
      </c>
      <c r="K96" t="s">
        <v>10</v>
      </c>
      <c r="L96" t="s">
        <v>61</v>
      </c>
    </row>
    <row r="97" spans="1:13" x14ac:dyDescent="0.2">
      <c r="A97" t="s">
        <v>334</v>
      </c>
      <c r="B97" t="s">
        <v>74</v>
      </c>
      <c r="D97">
        <v>16</v>
      </c>
      <c r="E97" t="s">
        <v>465</v>
      </c>
      <c r="F97" t="s">
        <v>470</v>
      </c>
      <c r="G97" t="s">
        <v>8</v>
      </c>
      <c r="H97" t="s">
        <v>14</v>
      </c>
      <c r="I97" s="5">
        <v>20</v>
      </c>
      <c r="J97">
        <v>1</v>
      </c>
      <c r="K97" t="s">
        <v>10</v>
      </c>
      <c r="L97" t="s">
        <v>61</v>
      </c>
      <c r="M97" t="s">
        <v>330</v>
      </c>
    </row>
    <row r="98" spans="1:13" x14ac:dyDescent="0.2">
      <c r="A98" t="s">
        <v>335</v>
      </c>
      <c r="B98" t="s">
        <v>81</v>
      </c>
      <c r="D98">
        <v>16</v>
      </c>
      <c r="E98" t="s">
        <v>465</v>
      </c>
      <c r="F98" t="s">
        <v>470</v>
      </c>
      <c r="G98" t="s">
        <v>13</v>
      </c>
      <c r="H98" t="s">
        <v>14</v>
      </c>
      <c r="I98" s="5">
        <v>13</v>
      </c>
      <c r="J98">
        <v>0</v>
      </c>
      <c r="K98" t="s">
        <v>10</v>
      </c>
      <c r="L98" t="s">
        <v>60</v>
      </c>
    </row>
    <row r="99" spans="1:13" x14ac:dyDescent="0.2">
      <c r="A99" t="s">
        <v>149</v>
      </c>
      <c r="B99" t="s">
        <v>79</v>
      </c>
      <c r="D99">
        <v>17</v>
      </c>
      <c r="E99" t="s">
        <v>465</v>
      </c>
      <c r="F99" t="s">
        <v>470</v>
      </c>
      <c r="G99" t="s">
        <v>102</v>
      </c>
      <c r="H99" t="s">
        <v>14</v>
      </c>
      <c r="I99" s="5">
        <v>6</v>
      </c>
      <c r="J99">
        <v>0</v>
      </c>
      <c r="K99" t="s">
        <v>10</v>
      </c>
      <c r="L99" t="s">
        <v>60</v>
      </c>
      <c r="M99" t="s">
        <v>342</v>
      </c>
    </row>
    <row r="100" spans="1:13" x14ac:dyDescent="0.2">
      <c r="A100" t="s">
        <v>149</v>
      </c>
      <c r="B100" t="s">
        <v>87</v>
      </c>
      <c r="D100">
        <v>17</v>
      </c>
      <c r="E100" t="s">
        <v>465</v>
      </c>
      <c r="F100" t="s">
        <v>470</v>
      </c>
      <c r="G100" t="s">
        <v>21</v>
      </c>
      <c r="H100" t="s">
        <v>14</v>
      </c>
      <c r="I100" s="5">
        <v>12</v>
      </c>
      <c r="J100">
        <v>2</v>
      </c>
      <c r="K100" t="s">
        <v>10</v>
      </c>
      <c r="L100" t="s">
        <v>60</v>
      </c>
    </row>
    <row r="101" spans="1:13" x14ac:dyDescent="0.2">
      <c r="A101" t="s">
        <v>149</v>
      </c>
      <c r="B101" t="s">
        <v>74</v>
      </c>
      <c r="D101">
        <v>17</v>
      </c>
      <c r="E101" t="s">
        <v>465</v>
      </c>
      <c r="F101" t="s">
        <v>470</v>
      </c>
      <c r="G101" t="s">
        <v>23</v>
      </c>
      <c r="H101" t="s">
        <v>14</v>
      </c>
      <c r="I101" s="5">
        <v>12</v>
      </c>
      <c r="J101">
        <v>14</v>
      </c>
      <c r="K101" t="s">
        <v>10</v>
      </c>
      <c r="L101" t="s">
        <v>60</v>
      </c>
    </row>
    <row r="102" spans="1:13" x14ac:dyDescent="0.2">
      <c r="A102" t="s">
        <v>347</v>
      </c>
      <c r="B102" t="s">
        <v>74</v>
      </c>
      <c r="D102">
        <v>17</v>
      </c>
      <c r="E102" t="s">
        <v>465</v>
      </c>
      <c r="F102" t="s">
        <v>470</v>
      </c>
      <c r="G102" t="s">
        <v>24</v>
      </c>
      <c r="H102" t="s">
        <v>14</v>
      </c>
      <c r="I102" s="5">
        <f>26+21</f>
        <v>47</v>
      </c>
      <c r="J102">
        <v>9</v>
      </c>
      <c r="K102" t="s">
        <v>10</v>
      </c>
      <c r="L102" t="s">
        <v>60</v>
      </c>
      <c r="M102" t="s">
        <v>343</v>
      </c>
    </row>
    <row r="103" spans="1:13" x14ac:dyDescent="0.2">
      <c r="A103" t="s">
        <v>350</v>
      </c>
      <c r="B103" t="s">
        <v>74</v>
      </c>
      <c r="D103">
        <v>17</v>
      </c>
      <c r="E103" t="s">
        <v>465</v>
      </c>
      <c r="F103" t="s">
        <v>470</v>
      </c>
      <c r="G103" t="s">
        <v>31</v>
      </c>
      <c r="H103" t="s">
        <v>14</v>
      </c>
      <c r="I103" s="3">
        <v>54</v>
      </c>
      <c r="J103">
        <v>3</v>
      </c>
      <c r="K103" t="s">
        <v>10</v>
      </c>
      <c r="L103" t="s">
        <v>60</v>
      </c>
    </row>
    <row r="104" spans="1:13" x14ac:dyDescent="0.2">
      <c r="A104" t="s">
        <v>348</v>
      </c>
      <c r="B104" t="s">
        <v>79</v>
      </c>
      <c r="D104">
        <v>17</v>
      </c>
      <c r="E104" t="s">
        <v>465</v>
      </c>
      <c r="F104" t="s">
        <v>470</v>
      </c>
      <c r="G104" t="s">
        <v>26</v>
      </c>
      <c r="H104" t="s">
        <v>14</v>
      </c>
      <c r="I104" s="5">
        <v>12</v>
      </c>
      <c r="J104">
        <v>1</v>
      </c>
      <c r="K104" t="s">
        <v>10</v>
      </c>
      <c r="L104" t="s">
        <v>60</v>
      </c>
      <c r="M104" t="s">
        <v>69</v>
      </c>
    </row>
    <row r="105" spans="1:13" x14ac:dyDescent="0.2">
      <c r="A105" t="s">
        <v>389</v>
      </c>
      <c r="B105" t="s">
        <v>90</v>
      </c>
      <c r="D105">
        <v>22</v>
      </c>
      <c r="E105" t="s">
        <v>465</v>
      </c>
      <c r="F105" t="s">
        <v>470</v>
      </c>
      <c r="G105" t="s">
        <v>18</v>
      </c>
      <c r="H105" t="s">
        <v>14</v>
      </c>
      <c r="I105" s="5">
        <v>6</v>
      </c>
      <c r="J105">
        <v>1</v>
      </c>
      <c r="K105" t="s">
        <v>10</v>
      </c>
      <c r="L105" t="s">
        <v>60</v>
      </c>
      <c r="M105" t="s">
        <v>151</v>
      </c>
    </row>
    <row r="106" spans="1:13" x14ac:dyDescent="0.2">
      <c r="A106" t="s">
        <v>407</v>
      </c>
      <c r="B106" t="s">
        <v>79</v>
      </c>
      <c r="D106">
        <v>24</v>
      </c>
      <c r="E106" t="s">
        <v>465</v>
      </c>
      <c r="F106" t="s">
        <v>470</v>
      </c>
      <c r="G106" t="s">
        <v>8</v>
      </c>
      <c r="H106" t="s">
        <v>14</v>
      </c>
      <c r="I106" s="5">
        <v>12</v>
      </c>
      <c r="J106">
        <v>1</v>
      </c>
      <c r="K106" t="s">
        <v>10</v>
      </c>
      <c r="L106" t="s">
        <v>61</v>
      </c>
    </row>
    <row r="107" spans="1:13" x14ac:dyDescent="0.2">
      <c r="A107" t="s">
        <v>455</v>
      </c>
      <c r="D107">
        <v>30</v>
      </c>
      <c r="E107" t="s">
        <v>465</v>
      </c>
      <c r="F107" t="s">
        <v>470</v>
      </c>
      <c r="G107" t="s">
        <v>29</v>
      </c>
      <c r="H107" t="s">
        <v>14</v>
      </c>
      <c r="I107" s="3">
        <v>3</v>
      </c>
      <c r="J107">
        <v>1</v>
      </c>
      <c r="K107" t="s">
        <v>10</v>
      </c>
      <c r="L107" t="s">
        <v>447</v>
      </c>
    </row>
    <row r="108" spans="1:13" x14ac:dyDescent="0.2">
      <c r="A108" t="s">
        <v>114</v>
      </c>
      <c r="B108" t="s">
        <v>87</v>
      </c>
      <c r="C108" t="str">
        <f t="shared" ref="C108:C139" si="0">D108&amp;G108</f>
        <v>5C</v>
      </c>
      <c r="D108">
        <v>5</v>
      </c>
      <c r="E108" t="s">
        <v>467</v>
      </c>
      <c r="F108" t="s">
        <v>470</v>
      </c>
      <c r="G108" t="s">
        <v>18</v>
      </c>
      <c r="H108" t="s">
        <v>14</v>
      </c>
      <c r="I108" s="5">
        <v>40</v>
      </c>
      <c r="J108">
        <v>13</v>
      </c>
      <c r="K108" t="s">
        <v>10</v>
      </c>
      <c r="L108" t="s">
        <v>60</v>
      </c>
    </row>
    <row r="109" spans="1:13" x14ac:dyDescent="0.2">
      <c r="A109" t="s">
        <v>153</v>
      </c>
      <c r="B109" t="s">
        <v>90</v>
      </c>
      <c r="C109" t="str">
        <f t="shared" si="0"/>
        <v>5H</v>
      </c>
      <c r="D109">
        <v>5</v>
      </c>
      <c r="E109" t="s">
        <v>467</v>
      </c>
      <c r="F109" t="s">
        <v>470</v>
      </c>
      <c r="G109" t="s">
        <v>24</v>
      </c>
      <c r="H109" t="s">
        <v>14</v>
      </c>
      <c r="I109" s="5">
        <v>7</v>
      </c>
      <c r="J109">
        <v>4</v>
      </c>
      <c r="K109" t="s">
        <v>10</v>
      </c>
      <c r="L109" t="s">
        <v>60</v>
      </c>
      <c r="M109" t="s">
        <v>105</v>
      </c>
    </row>
    <row r="110" spans="1:13" x14ac:dyDescent="0.2">
      <c r="A110" t="s">
        <v>153</v>
      </c>
      <c r="B110" t="s">
        <v>79</v>
      </c>
      <c r="C110" t="str">
        <f t="shared" si="0"/>
        <v>5F</v>
      </c>
      <c r="D110">
        <v>5</v>
      </c>
      <c r="E110" t="s">
        <v>467</v>
      </c>
      <c r="F110" t="s">
        <v>470</v>
      </c>
      <c r="G110" t="s">
        <v>21</v>
      </c>
      <c r="H110" t="s">
        <v>14</v>
      </c>
      <c r="I110" s="5">
        <v>18</v>
      </c>
      <c r="J110">
        <v>5</v>
      </c>
      <c r="K110" t="s">
        <v>66</v>
      </c>
      <c r="L110" t="s">
        <v>60</v>
      </c>
      <c r="M110" t="s">
        <v>59</v>
      </c>
    </row>
    <row r="111" spans="1:13" x14ac:dyDescent="0.2">
      <c r="A111" t="s">
        <v>152</v>
      </c>
      <c r="B111" t="s">
        <v>74</v>
      </c>
      <c r="C111" t="str">
        <f t="shared" si="0"/>
        <v>5E</v>
      </c>
      <c r="D111">
        <v>5</v>
      </c>
      <c r="E111" t="s">
        <v>467</v>
      </c>
      <c r="F111" t="s">
        <v>470</v>
      </c>
      <c r="G111" t="s">
        <v>102</v>
      </c>
      <c r="H111" t="s">
        <v>14</v>
      </c>
      <c r="I111" s="5">
        <v>6</v>
      </c>
      <c r="J111">
        <v>1</v>
      </c>
      <c r="K111" t="s">
        <v>10</v>
      </c>
      <c r="L111" t="s">
        <v>60</v>
      </c>
    </row>
    <row r="112" spans="1:13" x14ac:dyDescent="0.2">
      <c r="A112" t="s">
        <v>117</v>
      </c>
      <c r="B112" t="s">
        <v>79</v>
      </c>
      <c r="C112" t="str">
        <f t="shared" si="0"/>
        <v>5J</v>
      </c>
      <c r="D112">
        <v>5</v>
      </c>
      <c r="E112" t="s">
        <v>467</v>
      </c>
      <c r="F112" t="s">
        <v>470</v>
      </c>
      <c r="G112" t="s">
        <v>26</v>
      </c>
      <c r="H112" t="s">
        <v>14</v>
      </c>
      <c r="I112" s="5">
        <v>12</v>
      </c>
      <c r="J112">
        <v>5</v>
      </c>
      <c r="K112" t="s">
        <v>10</v>
      </c>
      <c r="L112" t="s">
        <v>60</v>
      </c>
    </row>
    <row r="113" spans="1:13" x14ac:dyDescent="0.2">
      <c r="A113" t="s">
        <v>111</v>
      </c>
      <c r="B113" t="s">
        <v>74</v>
      </c>
      <c r="C113" t="str">
        <f t="shared" si="0"/>
        <v>5A</v>
      </c>
      <c r="D113">
        <v>5</v>
      </c>
      <c r="E113" t="s">
        <v>467</v>
      </c>
      <c r="F113" t="s">
        <v>470</v>
      </c>
      <c r="G113" t="s">
        <v>8</v>
      </c>
      <c r="H113" t="s">
        <v>14</v>
      </c>
      <c r="I113" s="5">
        <v>6</v>
      </c>
      <c r="J113">
        <v>1</v>
      </c>
      <c r="K113" t="s">
        <v>10</v>
      </c>
      <c r="L113" t="s">
        <v>447</v>
      </c>
    </row>
    <row r="114" spans="1:13" x14ac:dyDescent="0.2">
      <c r="A114" t="s">
        <v>121</v>
      </c>
      <c r="B114" t="s">
        <v>87</v>
      </c>
      <c r="C114" t="str">
        <f t="shared" si="0"/>
        <v>5P</v>
      </c>
      <c r="D114">
        <v>5</v>
      </c>
      <c r="E114" t="s">
        <v>467</v>
      </c>
      <c r="F114" t="s">
        <v>470</v>
      </c>
      <c r="G114" t="s">
        <v>34</v>
      </c>
      <c r="H114" t="s">
        <v>14</v>
      </c>
      <c r="I114" s="5">
        <v>6</v>
      </c>
      <c r="J114">
        <v>3</v>
      </c>
      <c r="K114" t="s">
        <v>10</v>
      </c>
      <c r="L114" t="s">
        <v>60</v>
      </c>
    </row>
    <row r="115" spans="1:13" x14ac:dyDescent="0.2">
      <c r="A115" t="s">
        <v>306</v>
      </c>
      <c r="B115" t="s">
        <v>90</v>
      </c>
      <c r="C115" t="str">
        <f t="shared" si="0"/>
        <v>12D</v>
      </c>
      <c r="D115">
        <v>12</v>
      </c>
      <c r="E115" t="s">
        <v>467</v>
      </c>
      <c r="F115" t="s">
        <v>470</v>
      </c>
      <c r="G115" t="s">
        <v>20</v>
      </c>
      <c r="H115" t="s">
        <v>14</v>
      </c>
      <c r="I115" s="5">
        <v>26</v>
      </c>
      <c r="J115">
        <v>30</v>
      </c>
      <c r="K115" t="s">
        <v>10</v>
      </c>
      <c r="L115" t="s">
        <v>60</v>
      </c>
    </row>
    <row r="116" spans="1:13" x14ac:dyDescent="0.2">
      <c r="A116" t="s">
        <v>306</v>
      </c>
      <c r="B116" t="s">
        <v>79</v>
      </c>
      <c r="C116" t="str">
        <f t="shared" si="0"/>
        <v>12A</v>
      </c>
      <c r="D116">
        <v>12</v>
      </c>
      <c r="E116" t="s">
        <v>467</v>
      </c>
      <c r="F116" t="s">
        <v>470</v>
      </c>
      <c r="G116" t="s">
        <v>8</v>
      </c>
      <c r="H116" t="s">
        <v>14</v>
      </c>
      <c r="I116" s="5">
        <v>39</v>
      </c>
      <c r="J116">
        <v>72</v>
      </c>
      <c r="K116" t="s">
        <v>10</v>
      </c>
      <c r="L116" t="s">
        <v>447</v>
      </c>
      <c r="M116" t="s">
        <v>287</v>
      </c>
    </row>
    <row r="117" spans="1:13" x14ac:dyDescent="0.2">
      <c r="A117" t="s">
        <v>314</v>
      </c>
      <c r="B117" t="s">
        <v>87</v>
      </c>
      <c r="C117" t="str">
        <f t="shared" si="0"/>
        <v>12P</v>
      </c>
      <c r="D117">
        <v>12</v>
      </c>
      <c r="E117" t="s">
        <v>467</v>
      </c>
      <c r="F117" t="s">
        <v>470</v>
      </c>
      <c r="G117" t="s">
        <v>34</v>
      </c>
      <c r="H117" t="s">
        <v>14</v>
      </c>
      <c r="I117" s="5">
        <v>30</v>
      </c>
      <c r="J117">
        <v>28</v>
      </c>
      <c r="K117" t="s">
        <v>10</v>
      </c>
      <c r="L117" t="s">
        <v>60</v>
      </c>
    </row>
    <row r="118" spans="1:13" x14ac:dyDescent="0.2">
      <c r="A118" t="s">
        <v>310</v>
      </c>
      <c r="B118" t="s">
        <v>74</v>
      </c>
      <c r="C118" t="str">
        <f t="shared" si="0"/>
        <v>12H</v>
      </c>
      <c r="D118">
        <v>12</v>
      </c>
      <c r="E118" t="s">
        <v>467</v>
      </c>
      <c r="F118" t="s">
        <v>470</v>
      </c>
      <c r="G118" t="s">
        <v>24</v>
      </c>
      <c r="H118" t="s">
        <v>14</v>
      </c>
      <c r="I118" s="5">
        <v>4</v>
      </c>
      <c r="J118">
        <v>0</v>
      </c>
      <c r="K118" t="s">
        <v>10</v>
      </c>
      <c r="L118" t="s">
        <v>56</v>
      </c>
      <c r="M118" t="s">
        <v>288</v>
      </c>
    </row>
    <row r="119" spans="1:13" x14ac:dyDescent="0.2">
      <c r="A119" t="s">
        <v>310</v>
      </c>
      <c r="B119" t="s">
        <v>79</v>
      </c>
      <c r="C119" t="str">
        <f t="shared" si="0"/>
        <v>12I</v>
      </c>
      <c r="D119">
        <v>12</v>
      </c>
      <c r="E119" t="s">
        <v>467</v>
      </c>
      <c r="F119" t="s">
        <v>470</v>
      </c>
      <c r="G119" t="s">
        <v>25</v>
      </c>
      <c r="H119" t="s">
        <v>14</v>
      </c>
      <c r="I119" s="5">
        <v>4</v>
      </c>
      <c r="J119">
        <v>0</v>
      </c>
      <c r="K119" t="s">
        <v>10</v>
      </c>
      <c r="L119" t="s">
        <v>56</v>
      </c>
      <c r="M119" t="s">
        <v>288</v>
      </c>
    </row>
    <row r="120" spans="1:13" x14ac:dyDescent="0.2">
      <c r="A120" t="s">
        <v>320</v>
      </c>
      <c r="B120" t="s">
        <v>249</v>
      </c>
      <c r="C120" t="str">
        <f t="shared" si="0"/>
        <v>12W</v>
      </c>
      <c r="D120">
        <v>12</v>
      </c>
      <c r="E120" t="s">
        <v>467</v>
      </c>
      <c r="F120" t="s">
        <v>470</v>
      </c>
      <c r="G120" t="s">
        <v>41</v>
      </c>
      <c r="H120" t="s">
        <v>14</v>
      </c>
      <c r="I120" s="5">
        <v>3</v>
      </c>
      <c r="J120">
        <v>4</v>
      </c>
      <c r="K120" t="s">
        <v>10</v>
      </c>
      <c r="L120" t="s">
        <v>447</v>
      </c>
    </row>
    <row r="121" spans="1:13" x14ac:dyDescent="0.2">
      <c r="A121" t="s">
        <v>327</v>
      </c>
      <c r="B121" t="s">
        <v>74</v>
      </c>
      <c r="C121" t="str">
        <f t="shared" si="0"/>
        <v>12MO</v>
      </c>
      <c r="D121">
        <v>12</v>
      </c>
      <c r="E121" t="s">
        <v>467</v>
      </c>
      <c r="F121" t="s">
        <v>470</v>
      </c>
      <c r="G121" t="s">
        <v>282</v>
      </c>
      <c r="H121" t="s">
        <v>14</v>
      </c>
      <c r="I121" s="5">
        <v>6</v>
      </c>
      <c r="J121">
        <v>4</v>
      </c>
      <c r="K121" t="s">
        <v>10</v>
      </c>
      <c r="L121" t="s">
        <v>447</v>
      </c>
      <c r="M121" t="s">
        <v>301</v>
      </c>
    </row>
    <row r="122" spans="1:13" x14ac:dyDescent="0.2">
      <c r="A122" t="s">
        <v>327</v>
      </c>
      <c r="B122" t="s">
        <v>87</v>
      </c>
      <c r="C122" t="str">
        <f t="shared" si="0"/>
        <v>12MM</v>
      </c>
      <c r="D122">
        <v>12</v>
      </c>
      <c r="E122" t="s">
        <v>467</v>
      </c>
      <c r="F122" t="s">
        <v>470</v>
      </c>
      <c r="G122" t="s">
        <v>280</v>
      </c>
      <c r="H122" t="s">
        <v>14</v>
      </c>
      <c r="I122" s="5">
        <v>14</v>
      </c>
      <c r="J122">
        <v>9</v>
      </c>
      <c r="K122" t="s">
        <v>10</v>
      </c>
      <c r="L122" t="s">
        <v>60</v>
      </c>
      <c r="M122" t="s">
        <v>300</v>
      </c>
    </row>
    <row r="123" spans="1:13" x14ac:dyDescent="0.2">
      <c r="A123" t="s">
        <v>328</v>
      </c>
      <c r="B123" t="s">
        <v>79</v>
      </c>
      <c r="C123" t="str">
        <f t="shared" si="0"/>
        <v>12MP</v>
      </c>
      <c r="D123">
        <v>12</v>
      </c>
      <c r="E123" t="s">
        <v>467</v>
      </c>
      <c r="F123" t="s">
        <v>470</v>
      </c>
      <c r="G123" t="s">
        <v>283</v>
      </c>
      <c r="H123" t="s">
        <v>14</v>
      </c>
      <c r="I123" s="5">
        <v>45</v>
      </c>
      <c r="J123">
        <v>3</v>
      </c>
      <c r="K123" t="s">
        <v>10</v>
      </c>
      <c r="L123" t="s">
        <v>60</v>
      </c>
      <c r="M123" t="s">
        <v>151</v>
      </c>
    </row>
    <row r="124" spans="1:13" x14ac:dyDescent="0.2">
      <c r="A124" t="s">
        <v>326</v>
      </c>
      <c r="B124" t="s">
        <v>87</v>
      </c>
      <c r="C124" t="str">
        <f t="shared" si="0"/>
        <v>12GG</v>
      </c>
      <c r="D124">
        <v>12</v>
      </c>
      <c r="E124" t="s">
        <v>467</v>
      </c>
      <c r="F124" t="s">
        <v>470</v>
      </c>
      <c r="G124" t="s">
        <v>279</v>
      </c>
      <c r="H124" t="s">
        <v>14</v>
      </c>
      <c r="I124" s="5">
        <v>32</v>
      </c>
      <c r="J124">
        <v>4</v>
      </c>
      <c r="K124" t="s">
        <v>10</v>
      </c>
      <c r="L124" t="s">
        <v>15</v>
      </c>
    </row>
    <row r="125" spans="1:13" x14ac:dyDescent="0.2">
      <c r="A125" t="s">
        <v>307</v>
      </c>
      <c r="B125" t="s">
        <v>90</v>
      </c>
      <c r="C125" t="str">
        <f t="shared" si="0"/>
        <v>12E</v>
      </c>
      <c r="D125">
        <v>12</v>
      </c>
      <c r="E125" t="s">
        <v>467</v>
      </c>
      <c r="F125" t="s">
        <v>470</v>
      </c>
      <c r="G125" t="s">
        <v>102</v>
      </c>
      <c r="H125" t="s">
        <v>14</v>
      </c>
      <c r="I125" s="5">
        <v>34</v>
      </c>
      <c r="J125">
        <v>8</v>
      </c>
      <c r="K125" t="s">
        <v>10</v>
      </c>
      <c r="L125" t="s">
        <v>60</v>
      </c>
    </row>
    <row r="126" spans="1:13" x14ac:dyDescent="0.2">
      <c r="A126" t="s">
        <v>316</v>
      </c>
      <c r="B126" t="s">
        <v>185</v>
      </c>
      <c r="C126" t="str">
        <f t="shared" si="0"/>
        <v>12R</v>
      </c>
      <c r="D126">
        <v>12</v>
      </c>
      <c r="E126" t="s">
        <v>467</v>
      </c>
      <c r="F126" t="s">
        <v>470</v>
      </c>
      <c r="G126" t="s">
        <v>36</v>
      </c>
      <c r="H126" t="s">
        <v>14</v>
      </c>
      <c r="I126" s="5">
        <v>24</v>
      </c>
      <c r="J126">
        <v>0</v>
      </c>
      <c r="K126" t="s">
        <v>10</v>
      </c>
      <c r="L126" t="s">
        <v>56</v>
      </c>
    </row>
    <row r="127" spans="1:13" x14ac:dyDescent="0.2">
      <c r="A127" t="s">
        <v>315</v>
      </c>
      <c r="B127" t="s">
        <v>249</v>
      </c>
      <c r="C127" t="str">
        <f t="shared" si="0"/>
        <v>12Q</v>
      </c>
      <c r="D127">
        <v>12</v>
      </c>
      <c r="E127" t="s">
        <v>467</v>
      </c>
      <c r="F127" t="s">
        <v>470</v>
      </c>
      <c r="G127" t="s">
        <v>35</v>
      </c>
      <c r="H127" t="s">
        <v>14</v>
      </c>
      <c r="I127" s="5">
        <v>18</v>
      </c>
      <c r="J127">
        <v>2</v>
      </c>
      <c r="K127" t="s">
        <v>10</v>
      </c>
      <c r="L127" t="s">
        <v>447</v>
      </c>
      <c r="M127" t="s">
        <v>292</v>
      </c>
    </row>
    <row r="128" spans="1:13" x14ac:dyDescent="0.2">
      <c r="A128" t="s">
        <v>318</v>
      </c>
      <c r="B128" t="s">
        <v>74</v>
      </c>
      <c r="C128" t="str">
        <f t="shared" si="0"/>
        <v>12U</v>
      </c>
      <c r="D128">
        <v>12</v>
      </c>
      <c r="E128" t="s">
        <v>467</v>
      </c>
      <c r="F128" t="s">
        <v>470</v>
      </c>
      <c r="G128" t="s">
        <v>39</v>
      </c>
      <c r="H128" t="s">
        <v>14</v>
      </c>
      <c r="I128" s="5">
        <v>10</v>
      </c>
      <c r="J128">
        <v>3</v>
      </c>
      <c r="K128" t="s">
        <v>10</v>
      </c>
      <c r="L128" t="s">
        <v>447</v>
      </c>
    </row>
    <row r="129" spans="1:13" x14ac:dyDescent="0.2">
      <c r="A129" t="s">
        <v>306</v>
      </c>
      <c r="B129" t="s">
        <v>249</v>
      </c>
      <c r="C129" t="str">
        <f t="shared" si="0"/>
        <v>19D</v>
      </c>
      <c r="D129">
        <v>19</v>
      </c>
      <c r="E129" t="s">
        <v>467</v>
      </c>
      <c r="F129" t="s">
        <v>470</v>
      </c>
      <c r="G129" t="s">
        <v>20</v>
      </c>
      <c r="H129" t="s">
        <v>14</v>
      </c>
      <c r="I129" s="5">
        <v>27</v>
      </c>
      <c r="J129">
        <v>26</v>
      </c>
      <c r="K129" t="s">
        <v>10</v>
      </c>
      <c r="L129" t="s">
        <v>60</v>
      </c>
    </row>
    <row r="130" spans="1:13" x14ac:dyDescent="0.2">
      <c r="A130" t="s">
        <v>376</v>
      </c>
      <c r="B130" t="s">
        <v>79</v>
      </c>
      <c r="C130" t="str">
        <f t="shared" si="0"/>
        <v>19P</v>
      </c>
      <c r="D130">
        <v>19</v>
      </c>
      <c r="E130" t="s">
        <v>467</v>
      </c>
      <c r="F130" t="s">
        <v>470</v>
      </c>
      <c r="G130" t="s">
        <v>34</v>
      </c>
      <c r="H130" t="s">
        <v>14</v>
      </c>
      <c r="I130" s="5">
        <v>41</v>
      </c>
      <c r="J130">
        <v>54</v>
      </c>
      <c r="K130" t="s">
        <v>10</v>
      </c>
      <c r="L130" t="s">
        <v>60</v>
      </c>
    </row>
    <row r="131" spans="1:13" x14ac:dyDescent="0.2">
      <c r="A131" t="s">
        <v>307</v>
      </c>
      <c r="B131" t="s">
        <v>249</v>
      </c>
      <c r="C131" t="str">
        <f t="shared" si="0"/>
        <v>19B</v>
      </c>
      <c r="D131">
        <v>19</v>
      </c>
      <c r="E131" t="s">
        <v>467</v>
      </c>
      <c r="F131" t="s">
        <v>470</v>
      </c>
      <c r="G131" t="s">
        <v>13</v>
      </c>
      <c r="H131" t="s">
        <v>14</v>
      </c>
      <c r="I131" s="5">
        <v>9</v>
      </c>
      <c r="J131">
        <v>3</v>
      </c>
      <c r="K131" t="s">
        <v>10</v>
      </c>
      <c r="L131" t="s">
        <v>60</v>
      </c>
    </row>
    <row r="132" spans="1:13" x14ac:dyDescent="0.2">
      <c r="A132" t="s">
        <v>370</v>
      </c>
      <c r="B132" t="s">
        <v>87</v>
      </c>
      <c r="C132" t="str">
        <f t="shared" si="0"/>
        <v>19A</v>
      </c>
      <c r="D132">
        <v>19</v>
      </c>
      <c r="E132" t="s">
        <v>467</v>
      </c>
      <c r="F132" t="s">
        <v>470</v>
      </c>
      <c r="G132" t="s">
        <v>8</v>
      </c>
      <c r="H132" t="s">
        <v>14</v>
      </c>
      <c r="I132" s="5">
        <v>9</v>
      </c>
      <c r="J132">
        <v>10</v>
      </c>
      <c r="K132" t="s">
        <v>10</v>
      </c>
      <c r="L132" t="s">
        <v>60</v>
      </c>
    </row>
    <row r="133" spans="1:13" x14ac:dyDescent="0.2">
      <c r="A133" t="s">
        <v>371</v>
      </c>
      <c r="B133" t="s">
        <v>90</v>
      </c>
      <c r="C133" t="str">
        <f t="shared" si="0"/>
        <v>19C</v>
      </c>
      <c r="D133">
        <v>19</v>
      </c>
      <c r="E133" t="s">
        <v>467</v>
      </c>
      <c r="F133" t="s">
        <v>470</v>
      </c>
      <c r="G133" t="s">
        <v>18</v>
      </c>
      <c r="H133" t="s">
        <v>14</v>
      </c>
      <c r="I133" s="5">
        <v>23</v>
      </c>
      <c r="J133">
        <v>3</v>
      </c>
      <c r="K133" t="s">
        <v>10</v>
      </c>
      <c r="L133" t="s">
        <v>447</v>
      </c>
      <c r="M133" t="s">
        <v>463</v>
      </c>
    </row>
    <row r="134" spans="1:13" x14ac:dyDescent="0.2">
      <c r="A134" t="s">
        <v>373</v>
      </c>
      <c r="B134" t="s">
        <v>90</v>
      </c>
      <c r="C134" t="str">
        <f t="shared" si="0"/>
        <v>19F</v>
      </c>
      <c r="D134">
        <v>19</v>
      </c>
      <c r="E134" t="s">
        <v>467</v>
      </c>
      <c r="F134" t="s">
        <v>470</v>
      </c>
      <c r="G134" t="s">
        <v>21</v>
      </c>
      <c r="H134" t="s">
        <v>14</v>
      </c>
      <c r="I134" s="5">
        <v>14</v>
      </c>
      <c r="J134">
        <v>6</v>
      </c>
      <c r="K134" t="s">
        <v>10</v>
      </c>
      <c r="L134" t="s">
        <v>447</v>
      </c>
    </row>
    <row r="135" spans="1:13" x14ac:dyDescent="0.2">
      <c r="A135" t="s">
        <v>384</v>
      </c>
      <c r="B135" t="s">
        <v>385</v>
      </c>
      <c r="C135" t="str">
        <f t="shared" si="0"/>
        <v>20B</v>
      </c>
      <c r="D135">
        <v>20</v>
      </c>
      <c r="E135" t="s">
        <v>467</v>
      </c>
      <c r="F135" t="s">
        <v>470</v>
      </c>
      <c r="G135" t="s">
        <v>13</v>
      </c>
      <c r="H135" t="s">
        <v>14</v>
      </c>
      <c r="I135" s="5">
        <v>3</v>
      </c>
      <c r="J135">
        <v>1</v>
      </c>
      <c r="K135" t="s">
        <v>10</v>
      </c>
      <c r="L135" t="s">
        <v>447</v>
      </c>
    </row>
    <row r="136" spans="1:13" x14ac:dyDescent="0.2">
      <c r="A136" t="s">
        <v>384</v>
      </c>
      <c r="B136" t="s">
        <v>385</v>
      </c>
      <c r="C136" t="str">
        <f t="shared" si="0"/>
        <v>20A</v>
      </c>
      <c r="D136">
        <v>20</v>
      </c>
      <c r="E136" t="s">
        <v>467</v>
      </c>
      <c r="F136" t="s">
        <v>470</v>
      </c>
      <c r="G136" t="s">
        <v>8</v>
      </c>
      <c r="H136" t="s">
        <v>14</v>
      </c>
      <c r="I136" s="5">
        <v>3</v>
      </c>
      <c r="J136">
        <v>2</v>
      </c>
      <c r="K136" t="s">
        <v>10</v>
      </c>
      <c r="L136" t="s">
        <v>447</v>
      </c>
    </row>
    <row r="137" spans="1:13" x14ac:dyDescent="0.2">
      <c r="A137" t="s">
        <v>384</v>
      </c>
      <c r="B137" t="s">
        <v>385</v>
      </c>
      <c r="C137" t="str">
        <f t="shared" si="0"/>
        <v>20H</v>
      </c>
      <c r="D137">
        <v>20</v>
      </c>
      <c r="E137" t="s">
        <v>467</v>
      </c>
      <c r="F137" t="s">
        <v>470</v>
      </c>
      <c r="G137" t="s">
        <v>24</v>
      </c>
      <c r="H137" t="s">
        <v>14</v>
      </c>
      <c r="I137" s="5">
        <v>4</v>
      </c>
      <c r="J137">
        <v>0</v>
      </c>
      <c r="K137" t="s">
        <v>10</v>
      </c>
      <c r="L137" t="s">
        <v>447</v>
      </c>
    </row>
    <row r="138" spans="1:13" x14ac:dyDescent="0.2">
      <c r="A138" t="s">
        <v>384</v>
      </c>
      <c r="B138" t="s">
        <v>385</v>
      </c>
      <c r="C138" t="str">
        <f t="shared" si="0"/>
        <v>20F</v>
      </c>
      <c r="D138">
        <v>20</v>
      </c>
      <c r="E138" t="s">
        <v>467</v>
      </c>
      <c r="F138" t="s">
        <v>470</v>
      </c>
      <c r="G138" t="s">
        <v>21</v>
      </c>
      <c r="H138" t="s">
        <v>14</v>
      </c>
      <c r="I138" s="5">
        <v>4</v>
      </c>
      <c r="J138">
        <v>1</v>
      </c>
      <c r="K138" t="s">
        <v>10</v>
      </c>
      <c r="L138" t="s">
        <v>447</v>
      </c>
    </row>
    <row r="139" spans="1:13" x14ac:dyDescent="0.2">
      <c r="A139" t="s">
        <v>384</v>
      </c>
      <c r="B139" t="s">
        <v>385</v>
      </c>
      <c r="C139" t="str">
        <f t="shared" si="0"/>
        <v>20E</v>
      </c>
      <c r="D139">
        <v>20</v>
      </c>
      <c r="E139" t="s">
        <v>467</v>
      </c>
      <c r="F139" t="s">
        <v>470</v>
      </c>
      <c r="G139" t="s">
        <v>102</v>
      </c>
      <c r="H139" t="s">
        <v>14</v>
      </c>
      <c r="I139" s="5">
        <v>4</v>
      </c>
      <c r="J139">
        <v>2</v>
      </c>
      <c r="K139" t="s">
        <v>10</v>
      </c>
      <c r="L139" t="s">
        <v>447</v>
      </c>
    </row>
    <row r="140" spans="1:13" x14ac:dyDescent="0.2">
      <c r="A140" t="s">
        <v>384</v>
      </c>
      <c r="B140" t="s">
        <v>385</v>
      </c>
      <c r="C140" t="str">
        <f t="shared" ref="C140:C171" si="1">D140&amp;G140</f>
        <v>20I</v>
      </c>
      <c r="D140">
        <v>20</v>
      </c>
      <c r="E140" t="s">
        <v>467</v>
      </c>
      <c r="F140" t="s">
        <v>470</v>
      </c>
      <c r="G140" t="s">
        <v>25</v>
      </c>
      <c r="H140" t="s">
        <v>14</v>
      </c>
      <c r="I140" s="5">
        <v>4</v>
      </c>
      <c r="J140">
        <v>3</v>
      </c>
      <c r="K140" t="s">
        <v>10</v>
      </c>
      <c r="L140" t="s">
        <v>447</v>
      </c>
    </row>
    <row r="141" spans="1:13" x14ac:dyDescent="0.2">
      <c r="A141" t="s">
        <v>384</v>
      </c>
      <c r="B141" t="s">
        <v>385</v>
      </c>
      <c r="C141" t="str">
        <f t="shared" si="1"/>
        <v>20D</v>
      </c>
      <c r="D141">
        <v>20</v>
      </c>
      <c r="E141" t="s">
        <v>467</v>
      </c>
      <c r="F141" t="s">
        <v>470</v>
      </c>
      <c r="G141" t="s">
        <v>20</v>
      </c>
      <c r="H141" t="s">
        <v>14</v>
      </c>
      <c r="I141" s="5">
        <v>4</v>
      </c>
      <c r="J141">
        <v>4</v>
      </c>
      <c r="K141" t="s">
        <v>10</v>
      </c>
      <c r="L141" t="s">
        <v>447</v>
      </c>
    </row>
    <row r="142" spans="1:13" x14ac:dyDescent="0.2">
      <c r="A142" t="s">
        <v>432</v>
      </c>
      <c r="C142" t="str">
        <f t="shared" si="1"/>
        <v>27F</v>
      </c>
      <c r="D142">
        <v>27</v>
      </c>
      <c r="E142" t="s">
        <v>467</v>
      </c>
      <c r="F142" t="s">
        <v>470</v>
      </c>
      <c r="G142" t="s">
        <v>21</v>
      </c>
      <c r="H142" t="s">
        <v>14</v>
      </c>
      <c r="I142" s="3">
        <v>3</v>
      </c>
      <c r="J142">
        <v>0</v>
      </c>
      <c r="K142" t="s">
        <v>10</v>
      </c>
      <c r="L142" t="s">
        <v>447</v>
      </c>
      <c r="M142" t="s">
        <v>421</v>
      </c>
    </row>
    <row r="143" spans="1:13" x14ac:dyDescent="0.2">
      <c r="A143" t="s">
        <v>432</v>
      </c>
      <c r="C143" t="str">
        <f t="shared" si="1"/>
        <v>27E</v>
      </c>
      <c r="D143">
        <v>27</v>
      </c>
      <c r="E143" t="s">
        <v>467</v>
      </c>
      <c r="F143" t="s">
        <v>470</v>
      </c>
      <c r="G143" t="s">
        <v>102</v>
      </c>
      <c r="H143" t="s">
        <v>14</v>
      </c>
      <c r="I143" s="3">
        <v>3</v>
      </c>
      <c r="J143">
        <v>1</v>
      </c>
      <c r="K143" t="s">
        <v>10</v>
      </c>
      <c r="L143" t="s">
        <v>447</v>
      </c>
      <c r="M143" t="s">
        <v>421</v>
      </c>
    </row>
    <row r="144" spans="1:13" x14ac:dyDescent="0.2">
      <c r="A144" t="s">
        <v>432</v>
      </c>
      <c r="C144" t="str">
        <f t="shared" si="1"/>
        <v>27G</v>
      </c>
      <c r="D144">
        <v>27</v>
      </c>
      <c r="E144" t="s">
        <v>467</v>
      </c>
      <c r="F144" t="s">
        <v>470</v>
      </c>
      <c r="G144" t="s">
        <v>23</v>
      </c>
      <c r="H144" t="s">
        <v>14</v>
      </c>
      <c r="I144" s="3">
        <v>3</v>
      </c>
      <c r="J144">
        <v>1</v>
      </c>
      <c r="K144" t="s">
        <v>10</v>
      </c>
      <c r="L144" t="s">
        <v>447</v>
      </c>
      <c r="M144" t="s">
        <v>421</v>
      </c>
    </row>
    <row r="145" spans="1:13" x14ac:dyDescent="0.2">
      <c r="A145" t="s">
        <v>432</v>
      </c>
      <c r="C145" t="str">
        <f t="shared" si="1"/>
        <v>27H</v>
      </c>
      <c r="D145">
        <v>27</v>
      </c>
      <c r="E145" t="s">
        <v>467</v>
      </c>
      <c r="F145" t="s">
        <v>470</v>
      </c>
      <c r="G145" t="s">
        <v>24</v>
      </c>
      <c r="H145" t="s">
        <v>14</v>
      </c>
      <c r="I145" s="3">
        <v>3</v>
      </c>
      <c r="J145">
        <v>1</v>
      </c>
      <c r="K145" t="s">
        <v>10</v>
      </c>
      <c r="L145" t="s">
        <v>447</v>
      </c>
      <c r="M145" t="s">
        <v>421</v>
      </c>
    </row>
    <row r="146" spans="1:13" x14ac:dyDescent="0.2">
      <c r="A146" t="s">
        <v>432</v>
      </c>
      <c r="C146" t="str">
        <f t="shared" si="1"/>
        <v>27I</v>
      </c>
      <c r="D146">
        <v>27</v>
      </c>
      <c r="E146" t="s">
        <v>467</v>
      </c>
      <c r="F146" t="s">
        <v>470</v>
      </c>
      <c r="G146" t="s">
        <v>25</v>
      </c>
      <c r="H146" t="s">
        <v>14</v>
      </c>
      <c r="I146" s="3">
        <v>3</v>
      </c>
      <c r="J146">
        <v>1</v>
      </c>
      <c r="K146" t="s">
        <v>10</v>
      </c>
      <c r="L146" t="s">
        <v>447</v>
      </c>
      <c r="M146" t="s">
        <v>421</v>
      </c>
    </row>
    <row r="147" spans="1:13" x14ac:dyDescent="0.2">
      <c r="A147" t="s">
        <v>432</v>
      </c>
      <c r="C147" t="str">
        <f t="shared" si="1"/>
        <v>27J</v>
      </c>
      <c r="D147">
        <v>27</v>
      </c>
      <c r="E147" t="s">
        <v>467</v>
      </c>
      <c r="F147" t="s">
        <v>470</v>
      </c>
      <c r="G147" t="s">
        <v>26</v>
      </c>
      <c r="H147" t="s">
        <v>14</v>
      </c>
      <c r="I147" s="3">
        <v>3</v>
      </c>
      <c r="J147">
        <v>1</v>
      </c>
      <c r="K147" t="s">
        <v>10</v>
      </c>
      <c r="L147" t="s">
        <v>447</v>
      </c>
      <c r="M147" t="s">
        <v>421</v>
      </c>
    </row>
    <row r="148" spans="1:13" x14ac:dyDescent="0.2">
      <c r="A148" t="s">
        <v>432</v>
      </c>
      <c r="C148" t="str">
        <f t="shared" si="1"/>
        <v>27M</v>
      </c>
      <c r="D148">
        <v>27</v>
      </c>
      <c r="E148" t="s">
        <v>467</v>
      </c>
      <c r="F148" t="s">
        <v>470</v>
      </c>
      <c r="G148" t="s">
        <v>31</v>
      </c>
      <c r="H148" t="s">
        <v>14</v>
      </c>
      <c r="I148" s="3">
        <v>3</v>
      </c>
      <c r="J148">
        <v>1</v>
      </c>
      <c r="K148" t="s">
        <v>10</v>
      </c>
      <c r="L148" t="s">
        <v>447</v>
      </c>
      <c r="M148" t="s">
        <v>421</v>
      </c>
    </row>
    <row r="149" spans="1:13" x14ac:dyDescent="0.2">
      <c r="A149" t="s">
        <v>432</v>
      </c>
      <c r="C149" t="str">
        <f t="shared" si="1"/>
        <v>27N</v>
      </c>
      <c r="D149">
        <v>27</v>
      </c>
      <c r="E149" t="s">
        <v>467</v>
      </c>
      <c r="F149" t="s">
        <v>470</v>
      </c>
      <c r="G149" t="s">
        <v>32</v>
      </c>
      <c r="H149" t="s">
        <v>14</v>
      </c>
      <c r="I149" s="3">
        <v>3</v>
      </c>
      <c r="J149">
        <v>1</v>
      </c>
      <c r="K149" t="s">
        <v>10</v>
      </c>
      <c r="L149" t="s">
        <v>447</v>
      </c>
      <c r="M149" t="s">
        <v>421</v>
      </c>
    </row>
    <row r="150" spans="1:13" x14ac:dyDescent="0.2">
      <c r="A150" t="s">
        <v>432</v>
      </c>
      <c r="C150" t="str">
        <f t="shared" si="1"/>
        <v>27P</v>
      </c>
      <c r="D150">
        <v>27</v>
      </c>
      <c r="E150" t="s">
        <v>467</v>
      </c>
      <c r="F150" t="s">
        <v>470</v>
      </c>
      <c r="G150" t="s">
        <v>34</v>
      </c>
      <c r="H150" t="s">
        <v>14</v>
      </c>
      <c r="I150" s="3">
        <v>3</v>
      </c>
      <c r="J150">
        <v>1</v>
      </c>
      <c r="K150" t="s">
        <v>10</v>
      </c>
      <c r="L150" t="s">
        <v>447</v>
      </c>
      <c r="M150" t="s">
        <v>421</v>
      </c>
    </row>
    <row r="151" spans="1:13" x14ac:dyDescent="0.2">
      <c r="A151" t="s">
        <v>432</v>
      </c>
      <c r="C151" t="str">
        <f t="shared" si="1"/>
        <v>27O</v>
      </c>
      <c r="D151">
        <v>27</v>
      </c>
      <c r="E151" t="s">
        <v>467</v>
      </c>
      <c r="F151" t="s">
        <v>470</v>
      </c>
      <c r="G151" t="s">
        <v>33</v>
      </c>
      <c r="H151" t="s">
        <v>14</v>
      </c>
      <c r="I151" s="3">
        <v>3</v>
      </c>
      <c r="J151">
        <v>2</v>
      </c>
      <c r="K151" t="s">
        <v>10</v>
      </c>
      <c r="L151" t="s">
        <v>447</v>
      </c>
      <c r="M151" t="s">
        <v>422</v>
      </c>
    </row>
    <row r="152" spans="1:13" x14ac:dyDescent="0.2">
      <c r="A152" t="s">
        <v>432</v>
      </c>
      <c r="C152" t="str">
        <f t="shared" si="1"/>
        <v>27Q</v>
      </c>
      <c r="D152">
        <v>27</v>
      </c>
      <c r="E152" t="s">
        <v>467</v>
      </c>
      <c r="F152" t="s">
        <v>470</v>
      </c>
      <c r="G152" t="s">
        <v>35</v>
      </c>
      <c r="H152" t="s">
        <v>14</v>
      </c>
      <c r="I152" s="3">
        <v>3</v>
      </c>
      <c r="J152">
        <v>2</v>
      </c>
      <c r="K152" t="s">
        <v>10</v>
      </c>
      <c r="L152" t="s">
        <v>447</v>
      </c>
      <c r="M152" t="s">
        <v>421</v>
      </c>
    </row>
    <row r="153" spans="1:13" x14ac:dyDescent="0.2">
      <c r="A153" t="s">
        <v>432</v>
      </c>
      <c r="C153" t="str">
        <f t="shared" si="1"/>
        <v>27R</v>
      </c>
      <c r="D153">
        <v>27</v>
      </c>
      <c r="E153" t="s">
        <v>467</v>
      </c>
      <c r="F153" t="s">
        <v>470</v>
      </c>
      <c r="G153" t="s">
        <v>36</v>
      </c>
      <c r="H153" t="s">
        <v>14</v>
      </c>
      <c r="I153" s="3">
        <v>3</v>
      </c>
      <c r="J153">
        <v>2</v>
      </c>
      <c r="K153" t="s">
        <v>10</v>
      </c>
      <c r="L153" t="s">
        <v>447</v>
      </c>
      <c r="M153" t="s">
        <v>424</v>
      </c>
    </row>
    <row r="154" spans="1:13" x14ac:dyDescent="0.2">
      <c r="A154" t="s">
        <v>432</v>
      </c>
      <c r="C154" t="str">
        <f t="shared" si="1"/>
        <v>27S</v>
      </c>
      <c r="D154">
        <v>27</v>
      </c>
      <c r="E154" t="s">
        <v>467</v>
      </c>
      <c r="F154" t="s">
        <v>470</v>
      </c>
      <c r="G154" t="s">
        <v>37</v>
      </c>
      <c r="H154" t="s">
        <v>14</v>
      </c>
      <c r="I154" s="3">
        <v>3</v>
      </c>
      <c r="J154">
        <v>3</v>
      </c>
      <c r="K154" t="s">
        <v>10</v>
      </c>
      <c r="L154" t="s">
        <v>447</v>
      </c>
      <c r="M154" t="s">
        <v>423</v>
      </c>
    </row>
    <row r="155" spans="1:13" x14ac:dyDescent="0.2">
      <c r="A155" t="s">
        <v>432</v>
      </c>
      <c r="C155" t="str">
        <f t="shared" si="1"/>
        <v>27L</v>
      </c>
      <c r="D155">
        <v>27</v>
      </c>
      <c r="E155" t="s">
        <v>467</v>
      </c>
      <c r="F155" t="s">
        <v>470</v>
      </c>
      <c r="G155" t="s">
        <v>29</v>
      </c>
      <c r="H155" t="s">
        <v>14</v>
      </c>
      <c r="I155" s="3">
        <v>4</v>
      </c>
      <c r="J155">
        <v>1</v>
      </c>
      <c r="K155" t="s">
        <v>10</v>
      </c>
      <c r="L155" t="s">
        <v>447</v>
      </c>
      <c r="M155" t="s">
        <v>421</v>
      </c>
    </row>
    <row r="156" spans="1:13" x14ac:dyDescent="0.2">
      <c r="A156" t="s">
        <v>432</v>
      </c>
      <c r="C156" t="str">
        <f t="shared" si="1"/>
        <v>27K</v>
      </c>
      <c r="D156">
        <v>27</v>
      </c>
      <c r="E156" t="s">
        <v>467</v>
      </c>
      <c r="F156" t="s">
        <v>470</v>
      </c>
      <c r="G156" t="s">
        <v>27</v>
      </c>
      <c r="H156" t="s">
        <v>14</v>
      </c>
      <c r="I156" s="3">
        <v>4</v>
      </c>
      <c r="J156">
        <v>7</v>
      </c>
      <c r="K156" t="s">
        <v>10</v>
      </c>
      <c r="L156" t="s">
        <v>447</v>
      </c>
      <c r="M156" t="s">
        <v>421</v>
      </c>
    </row>
    <row r="157" spans="1:13" x14ac:dyDescent="0.2">
      <c r="A157" t="s">
        <v>384</v>
      </c>
      <c r="C157" t="str">
        <f t="shared" si="1"/>
        <v>27AD</v>
      </c>
      <c r="D157">
        <v>27</v>
      </c>
      <c r="E157" t="s">
        <v>467</v>
      </c>
      <c r="F157" t="s">
        <v>470</v>
      </c>
      <c r="G157" t="s">
        <v>48</v>
      </c>
      <c r="H157" t="s">
        <v>14</v>
      </c>
      <c r="I157" s="3">
        <v>2</v>
      </c>
      <c r="J157">
        <v>1</v>
      </c>
      <c r="K157" t="s">
        <v>10</v>
      </c>
      <c r="L157" t="s">
        <v>447</v>
      </c>
      <c r="M157" t="s">
        <v>425</v>
      </c>
    </row>
    <row r="158" spans="1:13" x14ac:dyDescent="0.2">
      <c r="A158" t="s">
        <v>384</v>
      </c>
      <c r="C158" t="str">
        <f t="shared" si="1"/>
        <v>27AH</v>
      </c>
      <c r="D158">
        <v>27</v>
      </c>
      <c r="E158" t="s">
        <v>467</v>
      </c>
      <c r="F158" t="s">
        <v>470</v>
      </c>
      <c r="G158" t="s">
        <v>52</v>
      </c>
      <c r="H158" t="s">
        <v>14</v>
      </c>
      <c r="I158" s="3">
        <v>2</v>
      </c>
      <c r="J158">
        <v>1</v>
      </c>
      <c r="K158" t="s">
        <v>10</v>
      </c>
      <c r="L158" t="s">
        <v>447</v>
      </c>
    </row>
    <row r="159" spans="1:13" x14ac:dyDescent="0.2">
      <c r="A159" t="s">
        <v>384</v>
      </c>
      <c r="C159" t="str">
        <f t="shared" si="1"/>
        <v>27AE</v>
      </c>
      <c r="D159">
        <v>27</v>
      </c>
      <c r="E159" t="s">
        <v>467</v>
      </c>
      <c r="F159" t="s">
        <v>470</v>
      </c>
      <c r="G159" t="s">
        <v>49</v>
      </c>
      <c r="H159" t="s">
        <v>14</v>
      </c>
      <c r="I159" s="3">
        <v>2</v>
      </c>
      <c r="J159">
        <v>3</v>
      </c>
      <c r="K159" t="s">
        <v>10</v>
      </c>
      <c r="L159" t="s">
        <v>447</v>
      </c>
      <c r="M159" t="s">
        <v>423</v>
      </c>
    </row>
    <row r="160" spans="1:13" x14ac:dyDescent="0.2">
      <c r="A160" t="s">
        <v>384</v>
      </c>
      <c r="C160" t="str">
        <f t="shared" si="1"/>
        <v>27T</v>
      </c>
      <c r="D160">
        <v>27</v>
      </c>
      <c r="E160" t="s">
        <v>467</v>
      </c>
      <c r="F160" t="s">
        <v>470</v>
      </c>
      <c r="G160" t="s">
        <v>38</v>
      </c>
      <c r="H160" t="s">
        <v>14</v>
      </c>
      <c r="I160" s="3">
        <v>3</v>
      </c>
      <c r="J160">
        <v>1</v>
      </c>
      <c r="K160" t="s">
        <v>10</v>
      </c>
      <c r="L160" t="s">
        <v>447</v>
      </c>
      <c r="M160" t="s">
        <v>423</v>
      </c>
    </row>
    <row r="161" spans="1:13" x14ac:dyDescent="0.2">
      <c r="A161" t="s">
        <v>384</v>
      </c>
      <c r="C161" t="str">
        <f t="shared" si="1"/>
        <v>27V</v>
      </c>
      <c r="D161">
        <v>27</v>
      </c>
      <c r="E161" t="s">
        <v>467</v>
      </c>
      <c r="F161" t="s">
        <v>470</v>
      </c>
      <c r="G161" t="s">
        <v>40</v>
      </c>
      <c r="H161" t="s">
        <v>14</v>
      </c>
      <c r="I161" s="3">
        <v>3</v>
      </c>
      <c r="J161">
        <v>1</v>
      </c>
      <c r="K161" t="s">
        <v>10</v>
      </c>
      <c r="L161" t="s">
        <v>447</v>
      </c>
    </row>
    <row r="162" spans="1:13" x14ac:dyDescent="0.2">
      <c r="A162" t="s">
        <v>384</v>
      </c>
      <c r="C162" t="str">
        <f t="shared" si="1"/>
        <v>27U</v>
      </c>
      <c r="D162">
        <v>27</v>
      </c>
      <c r="E162" t="s">
        <v>467</v>
      </c>
      <c r="F162" t="s">
        <v>470</v>
      </c>
      <c r="G162" t="s">
        <v>39</v>
      </c>
      <c r="H162" t="s">
        <v>14</v>
      </c>
      <c r="I162" s="3">
        <v>3</v>
      </c>
      <c r="J162">
        <v>2</v>
      </c>
      <c r="K162" t="s">
        <v>10</v>
      </c>
      <c r="L162" t="s">
        <v>447</v>
      </c>
    </row>
    <row r="163" spans="1:13" x14ac:dyDescent="0.2">
      <c r="A163" t="s">
        <v>384</v>
      </c>
      <c r="C163" t="str">
        <f t="shared" si="1"/>
        <v>27Z</v>
      </c>
      <c r="D163">
        <v>27</v>
      </c>
      <c r="E163" t="s">
        <v>467</v>
      </c>
      <c r="F163" t="s">
        <v>470</v>
      </c>
      <c r="G163" t="s">
        <v>44</v>
      </c>
      <c r="H163" t="s">
        <v>14</v>
      </c>
      <c r="I163" s="3">
        <v>4</v>
      </c>
      <c r="J163">
        <v>0</v>
      </c>
      <c r="K163" t="s">
        <v>10</v>
      </c>
      <c r="L163" t="s">
        <v>447</v>
      </c>
    </row>
    <row r="164" spans="1:13" x14ac:dyDescent="0.2">
      <c r="A164" t="s">
        <v>384</v>
      </c>
      <c r="C164" t="str">
        <f t="shared" si="1"/>
        <v>27AF</v>
      </c>
      <c r="D164">
        <v>27</v>
      </c>
      <c r="E164" t="s">
        <v>467</v>
      </c>
      <c r="F164" t="s">
        <v>470</v>
      </c>
      <c r="G164" t="s">
        <v>50</v>
      </c>
      <c r="H164" t="s">
        <v>14</v>
      </c>
      <c r="I164" s="3">
        <v>4</v>
      </c>
      <c r="J164">
        <v>0</v>
      </c>
      <c r="K164" t="s">
        <v>10</v>
      </c>
      <c r="L164" t="s">
        <v>447</v>
      </c>
    </row>
    <row r="165" spans="1:13" x14ac:dyDescent="0.2">
      <c r="A165" t="s">
        <v>384</v>
      </c>
      <c r="C165" t="str">
        <f t="shared" si="1"/>
        <v>27W</v>
      </c>
      <c r="D165">
        <v>27</v>
      </c>
      <c r="E165" t="s">
        <v>467</v>
      </c>
      <c r="F165" t="s">
        <v>470</v>
      </c>
      <c r="G165" t="s">
        <v>41</v>
      </c>
      <c r="H165" t="s">
        <v>14</v>
      </c>
      <c r="I165" s="3">
        <v>4</v>
      </c>
      <c r="J165">
        <v>2</v>
      </c>
      <c r="K165" t="s">
        <v>10</v>
      </c>
      <c r="L165" t="s">
        <v>447</v>
      </c>
      <c r="M165" t="s">
        <v>425</v>
      </c>
    </row>
    <row r="166" spans="1:13" x14ac:dyDescent="0.2">
      <c r="A166" t="s">
        <v>384</v>
      </c>
      <c r="C166" t="str">
        <f t="shared" si="1"/>
        <v>27X</v>
      </c>
      <c r="D166">
        <v>27</v>
      </c>
      <c r="E166" t="s">
        <v>467</v>
      </c>
      <c r="F166" t="s">
        <v>470</v>
      </c>
      <c r="G166" t="s">
        <v>42</v>
      </c>
      <c r="H166" t="s">
        <v>14</v>
      </c>
      <c r="I166" s="3">
        <v>4</v>
      </c>
      <c r="J166">
        <v>3</v>
      </c>
      <c r="K166" t="s">
        <v>10</v>
      </c>
      <c r="L166" t="s">
        <v>447</v>
      </c>
      <c r="M166" t="s">
        <v>426</v>
      </c>
    </row>
    <row r="167" spans="1:13" x14ac:dyDescent="0.2">
      <c r="A167" t="s">
        <v>384</v>
      </c>
      <c r="C167" t="str">
        <f t="shared" si="1"/>
        <v>27AC</v>
      </c>
      <c r="D167">
        <v>27</v>
      </c>
      <c r="E167" t="s">
        <v>467</v>
      </c>
      <c r="F167" t="s">
        <v>470</v>
      </c>
      <c r="G167" t="s">
        <v>47</v>
      </c>
      <c r="H167" t="s">
        <v>14</v>
      </c>
      <c r="I167" s="3">
        <v>4</v>
      </c>
      <c r="J167">
        <v>3</v>
      </c>
      <c r="K167" t="s">
        <v>10</v>
      </c>
      <c r="L167" t="s">
        <v>447</v>
      </c>
    </row>
    <row r="168" spans="1:13" x14ac:dyDescent="0.2">
      <c r="A168" t="s">
        <v>384</v>
      </c>
      <c r="C168" t="str">
        <f t="shared" si="1"/>
        <v>27AG</v>
      </c>
      <c r="D168">
        <v>27</v>
      </c>
      <c r="E168" t="s">
        <v>467</v>
      </c>
      <c r="F168" t="s">
        <v>470</v>
      </c>
      <c r="G168" t="s">
        <v>51</v>
      </c>
      <c r="H168" t="s">
        <v>14</v>
      </c>
      <c r="I168" s="3">
        <v>4</v>
      </c>
      <c r="J168">
        <v>3</v>
      </c>
      <c r="K168" t="s">
        <v>10</v>
      </c>
      <c r="L168" t="s">
        <v>447</v>
      </c>
    </row>
    <row r="169" spans="1:13" x14ac:dyDescent="0.2">
      <c r="A169" t="s">
        <v>384</v>
      </c>
      <c r="C169" t="str">
        <f t="shared" si="1"/>
        <v>27AB</v>
      </c>
      <c r="D169">
        <v>27</v>
      </c>
      <c r="E169" t="s">
        <v>467</v>
      </c>
      <c r="F169" t="s">
        <v>470</v>
      </c>
      <c r="G169" t="s">
        <v>46</v>
      </c>
      <c r="H169" t="s">
        <v>14</v>
      </c>
      <c r="I169" s="3">
        <v>4</v>
      </c>
      <c r="J169">
        <v>4</v>
      </c>
      <c r="K169" t="s">
        <v>10</v>
      </c>
      <c r="L169" t="s">
        <v>447</v>
      </c>
    </row>
    <row r="170" spans="1:13" x14ac:dyDescent="0.2">
      <c r="A170" t="s">
        <v>384</v>
      </c>
      <c r="C170" t="str">
        <f t="shared" si="1"/>
        <v>27Y</v>
      </c>
      <c r="D170">
        <v>27</v>
      </c>
      <c r="E170" t="s">
        <v>467</v>
      </c>
      <c r="F170" t="s">
        <v>470</v>
      </c>
      <c r="G170" t="s">
        <v>43</v>
      </c>
      <c r="H170" t="s">
        <v>14</v>
      </c>
      <c r="I170" s="3">
        <v>4</v>
      </c>
      <c r="J170">
        <v>6</v>
      </c>
      <c r="K170" t="s">
        <v>10</v>
      </c>
      <c r="L170" t="s">
        <v>447</v>
      </c>
      <c r="M170" t="s">
        <v>427</v>
      </c>
    </row>
    <row r="171" spans="1:13" x14ac:dyDescent="0.2">
      <c r="A171" t="s">
        <v>384</v>
      </c>
      <c r="C171" t="str">
        <f t="shared" si="1"/>
        <v>27AA</v>
      </c>
      <c r="D171">
        <v>27</v>
      </c>
      <c r="E171" t="s">
        <v>467</v>
      </c>
      <c r="F171" t="s">
        <v>470</v>
      </c>
      <c r="G171" t="s">
        <v>45</v>
      </c>
      <c r="H171" t="s">
        <v>14</v>
      </c>
      <c r="I171" s="3">
        <v>4</v>
      </c>
      <c r="J171">
        <v>7</v>
      </c>
      <c r="K171" t="s">
        <v>10</v>
      </c>
      <c r="L171" t="s">
        <v>447</v>
      </c>
      <c r="M171" t="s">
        <v>428</v>
      </c>
    </row>
    <row r="172" spans="1:13" x14ac:dyDescent="0.2">
      <c r="A172" t="s">
        <v>432</v>
      </c>
      <c r="C172" t="str">
        <f t="shared" ref="C172:C203" si="2">D172&amp;G172</f>
        <v>28B</v>
      </c>
      <c r="D172">
        <v>28</v>
      </c>
      <c r="E172" t="s">
        <v>467</v>
      </c>
      <c r="F172" t="s">
        <v>470</v>
      </c>
      <c r="G172" t="s">
        <v>13</v>
      </c>
      <c r="H172" t="s">
        <v>14</v>
      </c>
      <c r="I172" s="3">
        <v>2</v>
      </c>
      <c r="J172">
        <v>0</v>
      </c>
      <c r="K172" t="s">
        <v>10</v>
      </c>
      <c r="L172" t="s">
        <v>447</v>
      </c>
    </row>
    <row r="173" spans="1:13" x14ac:dyDescent="0.2">
      <c r="A173" t="s">
        <v>432</v>
      </c>
      <c r="C173" t="str">
        <f t="shared" si="2"/>
        <v>28Q</v>
      </c>
      <c r="D173">
        <v>28</v>
      </c>
      <c r="E173" t="s">
        <v>467</v>
      </c>
      <c r="F173" t="s">
        <v>470</v>
      </c>
      <c r="G173" t="s">
        <v>35</v>
      </c>
      <c r="H173" t="s">
        <v>14</v>
      </c>
      <c r="I173" s="3">
        <v>2</v>
      </c>
      <c r="J173">
        <v>0</v>
      </c>
      <c r="K173" t="s">
        <v>10</v>
      </c>
      <c r="L173" t="s">
        <v>447</v>
      </c>
    </row>
    <row r="174" spans="1:13" x14ac:dyDescent="0.2">
      <c r="A174" t="s">
        <v>432</v>
      </c>
      <c r="C174" t="str">
        <f t="shared" si="2"/>
        <v>28R</v>
      </c>
      <c r="D174">
        <v>28</v>
      </c>
      <c r="E174" t="s">
        <v>467</v>
      </c>
      <c r="F174" t="s">
        <v>470</v>
      </c>
      <c r="G174" t="s">
        <v>36</v>
      </c>
      <c r="H174" t="s">
        <v>14</v>
      </c>
      <c r="I174" s="3">
        <v>2</v>
      </c>
      <c r="J174">
        <v>0</v>
      </c>
      <c r="K174" t="s">
        <v>10</v>
      </c>
      <c r="L174" t="s">
        <v>447</v>
      </c>
    </row>
    <row r="175" spans="1:13" x14ac:dyDescent="0.2">
      <c r="A175" t="s">
        <v>432</v>
      </c>
      <c r="C175" t="str">
        <f t="shared" si="2"/>
        <v>28S</v>
      </c>
      <c r="D175">
        <v>28</v>
      </c>
      <c r="E175" t="s">
        <v>467</v>
      </c>
      <c r="F175" t="s">
        <v>470</v>
      </c>
      <c r="G175" t="s">
        <v>37</v>
      </c>
      <c r="H175" t="s">
        <v>14</v>
      </c>
      <c r="I175" s="3">
        <v>2</v>
      </c>
      <c r="J175">
        <v>0</v>
      </c>
      <c r="K175" t="s">
        <v>10</v>
      </c>
      <c r="L175" t="s">
        <v>447</v>
      </c>
    </row>
    <row r="176" spans="1:13" x14ac:dyDescent="0.2">
      <c r="A176" t="s">
        <v>432</v>
      </c>
      <c r="C176" t="str">
        <f t="shared" si="2"/>
        <v>28U</v>
      </c>
      <c r="D176">
        <v>28</v>
      </c>
      <c r="E176" t="s">
        <v>467</v>
      </c>
      <c r="F176" t="s">
        <v>470</v>
      </c>
      <c r="G176" t="s">
        <v>39</v>
      </c>
      <c r="H176" t="s">
        <v>14</v>
      </c>
      <c r="I176" s="3">
        <v>2</v>
      </c>
      <c r="J176">
        <v>0</v>
      </c>
      <c r="K176" t="s">
        <v>10</v>
      </c>
      <c r="L176" t="s">
        <v>447</v>
      </c>
    </row>
    <row r="177" spans="1:13" x14ac:dyDescent="0.2">
      <c r="A177" t="s">
        <v>432</v>
      </c>
      <c r="C177" t="str">
        <f t="shared" si="2"/>
        <v>28AD</v>
      </c>
      <c r="D177">
        <v>28</v>
      </c>
      <c r="E177" t="s">
        <v>467</v>
      </c>
      <c r="F177" t="s">
        <v>470</v>
      </c>
      <c r="G177" t="s">
        <v>48</v>
      </c>
      <c r="H177" t="s">
        <v>14</v>
      </c>
      <c r="I177" s="3">
        <v>2</v>
      </c>
      <c r="J177">
        <v>0</v>
      </c>
      <c r="K177" t="s">
        <v>10</v>
      </c>
      <c r="L177" t="s">
        <v>447</v>
      </c>
    </row>
    <row r="178" spans="1:13" x14ac:dyDescent="0.2">
      <c r="A178" t="s">
        <v>432</v>
      </c>
      <c r="C178" t="str">
        <f t="shared" si="2"/>
        <v>28AF</v>
      </c>
      <c r="D178">
        <v>28</v>
      </c>
      <c r="E178" t="s">
        <v>467</v>
      </c>
      <c r="F178" t="s">
        <v>470</v>
      </c>
      <c r="G178" t="s">
        <v>50</v>
      </c>
      <c r="H178" t="s">
        <v>14</v>
      </c>
      <c r="I178" s="3">
        <v>2</v>
      </c>
      <c r="J178">
        <v>0</v>
      </c>
      <c r="K178" t="s">
        <v>10</v>
      </c>
      <c r="L178" t="s">
        <v>447</v>
      </c>
    </row>
    <row r="179" spans="1:13" x14ac:dyDescent="0.2">
      <c r="A179" t="s">
        <v>432</v>
      </c>
      <c r="C179" t="str">
        <f t="shared" si="2"/>
        <v>28AP</v>
      </c>
      <c r="D179">
        <v>28</v>
      </c>
      <c r="E179" t="s">
        <v>467</v>
      </c>
      <c r="F179" t="s">
        <v>470</v>
      </c>
      <c r="G179" t="s">
        <v>134</v>
      </c>
      <c r="H179" t="s">
        <v>14</v>
      </c>
      <c r="I179" s="3">
        <v>2</v>
      </c>
      <c r="J179">
        <v>0</v>
      </c>
      <c r="K179" t="s">
        <v>10</v>
      </c>
      <c r="L179" t="s">
        <v>447</v>
      </c>
    </row>
    <row r="180" spans="1:13" x14ac:dyDescent="0.2">
      <c r="A180" t="s">
        <v>432</v>
      </c>
      <c r="C180" t="str">
        <f t="shared" si="2"/>
        <v>28AQ</v>
      </c>
      <c r="D180">
        <v>28</v>
      </c>
      <c r="E180" t="s">
        <v>467</v>
      </c>
      <c r="F180" t="s">
        <v>470</v>
      </c>
      <c r="G180" t="s">
        <v>135</v>
      </c>
      <c r="H180" t="s">
        <v>14</v>
      </c>
      <c r="I180" s="3">
        <v>2</v>
      </c>
      <c r="J180">
        <v>0</v>
      </c>
      <c r="K180" t="s">
        <v>10</v>
      </c>
      <c r="L180" t="s">
        <v>447</v>
      </c>
    </row>
    <row r="181" spans="1:13" x14ac:dyDescent="0.2">
      <c r="A181" t="s">
        <v>432</v>
      </c>
      <c r="C181" t="str">
        <f t="shared" si="2"/>
        <v>28AR</v>
      </c>
      <c r="D181">
        <v>28</v>
      </c>
      <c r="E181" t="s">
        <v>467</v>
      </c>
      <c r="F181" t="s">
        <v>470</v>
      </c>
      <c r="G181" t="s">
        <v>136</v>
      </c>
      <c r="H181" t="s">
        <v>14</v>
      </c>
      <c r="I181" s="3">
        <v>2</v>
      </c>
      <c r="J181">
        <v>0</v>
      </c>
      <c r="K181" t="s">
        <v>10</v>
      </c>
      <c r="L181" t="s">
        <v>447</v>
      </c>
    </row>
    <row r="182" spans="1:13" x14ac:dyDescent="0.2">
      <c r="A182" t="s">
        <v>432</v>
      </c>
      <c r="C182" t="str">
        <f t="shared" si="2"/>
        <v>28P</v>
      </c>
      <c r="D182">
        <v>28</v>
      </c>
      <c r="E182" t="s">
        <v>467</v>
      </c>
      <c r="F182" t="s">
        <v>470</v>
      </c>
      <c r="G182" t="s">
        <v>34</v>
      </c>
      <c r="H182" t="s">
        <v>14</v>
      </c>
      <c r="I182" s="3">
        <v>2</v>
      </c>
      <c r="J182">
        <v>1</v>
      </c>
      <c r="K182" t="s">
        <v>10</v>
      </c>
      <c r="L182" t="s">
        <v>447</v>
      </c>
    </row>
    <row r="183" spans="1:13" x14ac:dyDescent="0.2">
      <c r="A183" t="s">
        <v>432</v>
      </c>
      <c r="C183" t="str">
        <f t="shared" si="2"/>
        <v>28T</v>
      </c>
      <c r="D183">
        <v>28</v>
      </c>
      <c r="E183" t="s">
        <v>467</v>
      </c>
      <c r="F183" t="s">
        <v>470</v>
      </c>
      <c r="G183" t="s">
        <v>38</v>
      </c>
      <c r="H183" t="s">
        <v>14</v>
      </c>
      <c r="I183" s="3">
        <v>2</v>
      </c>
      <c r="J183">
        <v>1</v>
      </c>
      <c r="K183" t="s">
        <v>10</v>
      </c>
      <c r="L183" t="s">
        <v>447</v>
      </c>
    </row>
    <row r="184" spans="1:13" x14ac:dyDescent="0.2">
      <c r="A184" t="s">
        <v>432</v>
      </c>
      <c r="C184" t="str">
        <f t="shared" si="2"/>
        <v>28V</v>
      </c>
      <c r="D184">
        <v>28</v>
      </c>
      <c r="E184" t="s">
        <v>467</v>
      </c>
      <c r="F184" t="s">
        <v>470</v>
      </c>
      <c r="G184" t="s">
        <v>40</v>
      </c>
      <c r="H184" t="s">
        <v>14</v>
      </c>
      <c r="I184" s="3">
        <v>2</v>
      </c>
      <c r="J184">
        <v>1</v>
      </c>
      <c r="K184" t="s">
        <v>10</v>
      </c>
      <c r="L184" t="s">
        <v>447</v>
      </c>
      <c r="M184" t="s">
        <v>437</v>
      </c>
    </row>
    <row r="185" spans="1:13" x14ac:dyDescent="0.2">
      <c r="A185" t="s">
        <v>432</v>
      </c>
      <c r="C185" t="str">
        <f t="shared" si="2"/>
        <v>28AB</v>
      </c>
      <c r="D185">
        <v>28</v>
      </c>
      <c r="E185" t="s">
        <v>467</v>
      </c>
      <c r="F185" t="s">
        <v>470</v>
      </c>
      <c r="G185" t="s">
        <v>46</v>
      </c>
      <c r="H185" t="s">
        <v>14</v>
      </c>
      <c r="I185" s="3">
        <v>2</v>
      </c>
      <c r="J185">
        <v>1</v>
      </c>
      <c r="K185" t="s">
        <v>10</v>
      </c>
      <c r="L185" t="s">
        <v>447</v>
      </c>
    </row>
    <row r="186" spans="1:13" x14ac:dyDescent="0.2">
      <c r="A186" t="s">
        <v>432</v>
      </c>
      <c r="C186" t="str">
        <f t="shared" si="2"/>
        <v>28C</v>
      </c>
      <c r="D186">
        <v>28</v>
      </c>
      <c r="E186" t="s">
        <v>467</v>
      </c>
      <c r="F186" t="s">
        <v>470</v>
      </c>
      <c r="G186" t="s">
        <v>18</v>
      </c>
      <c r="H186" t="s">
        <v>14</v>
      </c>
      <c r="I186" s="3">
        <v>2</v>
      </c>
      <c r="J186">
        <v>2</v>
      </c>
      <c r="K186" t="s">
        <v>10</v>
      </c>
      <c r="L186" t="s">
        <v>447</v>
      </c>
    </row>
    <row r="187" spans="1:13" x14ac:dyDescent="0.2">
      <c r="A187" t="s">
        <v>432</v>
      </c>
      <c r="C187" t="str">
        <f t="shared" si="2"/>
        <v>28D</v>
      </c>
      <c r="D187">
        <v>28</v>
      </c>
      <c r="E187" t="s">
        <v>467</v>
      </c>
      <c r="F187" t="s">
        <v>470</v>
      </c>
      <c r="G187" t="s">
        <v>20</v>
      </c>
      <c r="H187" t="s">
        <v>14</v>
      </c>
      <c r="I187" s="3">
        <v>2</v>
      </c>
      <c r="J187">
        <v>2</v>
      </c>
      <c r="K187" t="s">
        <v>10</v>
      </c>
      <c r="L187" t="s">
        <v>447</v>
      </c>
    </row>
    <row r="188" spans="1:13" x14ac:dyDescent="0.2">
      <c r="A188" t="s">
        <v>432</v>
      </c>
      <c r="C188" t="str">
        <f t="shared" si="2"/>
        <v>28E</v>
      </c>
      <c r="D188">
        <v>28</v>
      </c>
      <c r="E188" t="s">
        <v>467</v>
      </c>
      <c r="F188" t="s">
        <v>470</v>
      </c>
      <c r="G188" t="s">
        <v>102</v>
      </c>
      <c r="H188" t="s">
        <v>14</v>
      </c>
      <c r="I188" s="3">
        <v>2</v>
      </c>
      <c r="J188">
        <v>2</v>
      </c>
      <c r="K188" t="s">
        <v>10</v>
      </c>
      <c r="L188" t="s">
        <v>447</v>
      </c>
    </row>
    <row r="189" spans="1:13" x14ac:dyDescent="0.2">
      <c r="A189" t="s">
        <v>432</v>
      </c>
      <c r="C189" t="str">
        <f t="shared" si="2"/>
        <v>28Z</v>
      </c>
      <c r="D189">
        <v>28</v>
      </c>
      <c r="E189" t="s">
        <v>467</v>
      </c>
      <c r="F189" t="s">
        <v>470</v>
      </c>
      <c r="G189" t="s">
        <v>44</v>
      </c>
      <c r="H189" t="s">
        <v>14</v>
      </c>
      <c r="I189" s="3">
        <v>2</v>
      </c>
      <c r="J189">
        <v>2</v>
      </c>
      <c r="K189" t="s">
        <v>10</v>
      </c>
      <c r="L189" t="s">
        <v>447</v>
      </c>
    </row>
    <row r="190" spans="1:13" x14ac:dyDescent="0.2">
      <c r="A190" t="s">
        <v>432</v>
      </c>
      <c r="C190" t="str">
        <f t="shared" si="2"/>
        <v>28AH</v>
      </c>
      <c r="D190">
        <v>28</v>
      </c>
      <c r="E190" t="s">
        <v>467</v>
      </c>
      <c r="F190" t="s">
        <v>470</v>
      </c>
      <c r="G190" t="s">
        <v>52</v>
      </c>
      <c r="H190" t="s">
        <v>14</v>
      </c>
      <c r="I190" s="3">
        <v>2</v>
      </c>
      <c r="J190">
        <v>3</v>
      </c>
      <c r="K190" t="s">
        <v>10</v>
      </c>
      <c r="L190" t="s">
        <v>447</v>
      </c>
      <c r="M190" t="s">
        <v>435</v>
      </c>
    </row>
    <row r="191" spans="1:13" x14ac:dyDescent="0.2">
      <c r="A191" t="s">
        <v>432</v>
      </c>
      <c r="C191" t="str">
        <f t="shared" si="2"/>
        <v>28AO</v>
      </c>
      <c r="D191">
        <v>28</v>
      </c>
      <c r="E191" t="s">
        <v>467</v>
      </c>
      <c r="F191" t="s">
        <v>470</v>
      </c>
      <c r="G191" t="s">
        <v>133</v>
      </c>
      <c r="H191" t="s">
        <v>14</v>
      </c>
      <c r="I191" s="3">
        <v>2</v>
      </c>
      <c r="J191">
        <v>3</v>
      </c>
      <c r="K191" t="s">
        <v>10</v>
      </c>
      <c r="L191" t="s">
        <v>447</v>
      </c>
    </row>
    <row r="192" spans="1:13" x14ac:dyDescent="0.2">
      <c r="A192" t="s">
        <v>432</v>
      </c>
      <c r="C192" t="str">
        <f t="shared" si="2"/>
        <v>28W</v>
      </c>
      <c r="D192">
        <v>28</v>
      </c>
      <c r="E192" t="s">
        <v>467</v>
      </c>
      <c r="F192" t="s">
        <v>470</v>
      </c>
      <c r="G192" t="s">
        <v>41</v>
      </c>
      <c r="H192" t="s">
        <v>14</v>
      </c>
      <c r="I192" s="3">
        <v>2</v>
      </c>
      <c r="J192">
        <v>4</v>
      </c>
      <c r="K192" t="s">
        <v>10</v>
      </c>
      <c r="L192" t="s">
        <v>447</v>
      </c>
      <c r="M192" t="s">
        <v>434</v>
      </c>
    </row>
    <row r="193" spans="1:13" x14ac:dyDescent="0.2">
      <c r="A193" t="s">
        <v>432</v>
      </c>
      <c r="C193" t="str">
        <f t="shared" si="2"/>
        <v>28AC</v>
      </c>
      <c r="D193">
        <v>28</v>
      </c>
      <c r="E193" t="s">
        <v>467</v>
      </c>
      <c r="F193" t="s">
        <v>470</v>
      </c>
      <c r="G193" t="s">
        <v>47</v>
      </c>
      <c r="H193" t="s">
        <v>14</v>
      </c>
      <c r="I193" s="3">
        <v>2</v>
      </c>
      <c r="J193">
        <v>4</v>
      </c>
      <c r="K193" t="s">
        <v>10</v>
      </c>
      <c r="L193" t="s">
        <v>447</v>
      </c>
    </row>
    <row r="194" spans="1:13" x14ac:dyDescent="0.2">
      <c r="A194" t="s">
        <v>432</v>
      </c>
      <c r="C194" t="str">
        <f t="shared" si="2"/>
        <v>28AG</v>
      </c>
      <c r="D194">
        <v>28</v>
      </c>
      <c r="E194" t="s">
        <v>467</v>
      </c>
      <c r="F194" t="s">
        <v>470</v>
      </c>
      <c r="G194" t="s">
        <v>51</v>
      </c>
      <c r="H194" t="s">
        <v>14</v>
      </c>
      <c r="I194" s="3">
        <v>2</v>
      </c>
      <c r="J194">
        <v>5</v>
      </c>
      <c r="K194" t="s">
        <v>10</v>
      </c>
      <c r="L194" t="s">
        <v>447</v>
      </c>
    </row>
    <row r="195" spans="1:13" x14ac:dyDescent="0.2">
      <c r="A195" t="s">
        <v>432</v>
      </c>
      <c r="C195" t="str">
        <f t="shared" si="2"/>
        <v>28H</v>
      </c>
      <c r="D195">
        <v>28</v>
      </c>
      <c r="E195" t="s">
        <v>467</v>
      </c>
      <c r="F195" t="s">
        <v>470</v>
      </c>
      <c r="G195" t="s">
        <v>24</v>
      </c>
      <c r="H195" t="s">
        <v>14</v>
      </c>
      <c r="I195" s="3">
        <v>3</v>
      </c>
      <c r="J195">
        <v>0</v>
      </c>
      <c r="K195" t="s">
        <v>10</v>
      </c>
      <c r="L195" t="s">
        <v>447</v>
      </c>
    </row>
    <row r="196" spans="1:13" x14ac:dyDescent="0.2">
      <c r="A196" t="s">
        <v>432</v>
      </c>
      <c r="C196" t="str">
        <f t="shared" si="2"/>
        <v>28AK</v>
      </c>
      <c r="D196">
        <v>28</v>
      </c>
      <c r="E196" t="s">
        <v>467</v>
      </c>
      <c r="F196" t="s">
        <v>470</v>
      </c>
      <c r="G196" t="s">
        <v>129</v>
      </c>
      <c r="H196" t="s">
        <v>14</v>
      </c>
      <c r="I196" s="3">
        <v>3</v>
      </c>
      <c r="J196">
        <v>0</v>
      </c>
      <c r="K196" t="s">
        <v>10</v>
      </c>
      <c r="L196" t="s">
        <v>447</v>
      </c>
    </row>
    <row r="197" spans="1:13" x14ac:dyDescent="0.2">
      <c r="A197" t="s">
        <v>432</v>
      </c>
      <c r="C197" t="str">
        <f t="shared" si="2"/>
        <v>28AT</v>
      </c>
      <c r="D197">
        <v>28</v>
      </c>
      <c r="E197" t="s">
        <v>467</v>
      </c>
      <c r="F197" t="s">
        <v>470</v>
      </c>
      <c r="G197" t="s">
        <v>187</v>
      </c>
      <c r="H197" t="s">
        <v>14</v>
      </c>
      <c r="I197" s="3">
        <v>3</v>
      </c>
      <c r="J197">
        <v>0</v>
      </c>
      <c r="K197" t="s">
        <v>10</v>
      </c>
      <c r="L197" t="s">
        <v>447</v>
      </c>
    </row>
    <row r="198" spans="1:13" x14ac:dyDescent="0.2">
      <c r="A198" t="s">
        <v>432</v>
      </c>
      <c r="C198" t="str">
        <f t="shared" si="2"/>
        <v>28L</v>
      </c>
      <c r="D198">
        <v>28</v>
      </c>
      <c r="E198" t="s">
        <v>467</v>
      </c>
      <c r="F198" t="s">
        <v>470</v>
      </c>
      <c r="G198" t="s">
        <v>29</v>
      </c>
      <c r="H198" t="s">
        <v>14</v>
      </c>
      <c r="I198" s="3">
        <v>3</v>
      </c>
      <c r="J198">
        <v>1</v>
      </c>
      <c r="K198" t="s">
        <v>10</v>
      </c>
      <c r="L198" t="s">
        <v>447</v>
      </c>
      <c r="M198" t="s">
        <v>436</v>
      </c>
    </row>
    <row r="199" spans="1:13" x14ac:dyDescent="0.2">
      <c r="A199" t="s">
        <v>432</v>
      </c>
      <c r="C199" t="str">
        <f t="shared" si="2"/>
        <v>28M</v>
      </c>
      <c r="D199">
        <v>28</v>
      </c>
      <c r="E199" t="s">
        <v>467</v>
      </c>
      <c r="F199" t="s">
        <v>470</v>
      </c>
      <c r="G199" t="s">
        <v>31</v>
      </c>
      <c r="H199" t="s">
        <v>14</v>
      </c>
      <c r="I199" s="3">
        <v>3</v>
      </c>
      <c r="J199">
        <v>1</v>
      </c>
      <c r="K199" t="s">
        <v>10</v>
      </c>
      <c r="L199" t="s">
        <v>447</v>
      </c>
    </row>
    <row r="200" spans="1:13" x14ac:dyDescent="0.2">
      <c r="A200" t="s">
        <v>432</v>
      </c>
      <c r="C200" t="str">
        <f t="shared" si="2"/>
        <v>28O</v>
      </c>
      <c r="D200">
        <v>28</v>
      </c>
      <c r="E200" t="s">
        <v>467</v>
      </c>
      <c r="F200" t="s">
        <v>470</v>
      </c>
      <c r="G200" t="s">
        <v>33</v>
      </c>
      <c r="H200" t="s">
        <v>14</v>
      </c>
      <c r="I200" s="3">
        <v>3</v>
      </c>
      <c r="J200">
        <v>1</v>
      </c>
      <c r="K200" t="s">
        <v>10</v>
      </c>
      <c r="L200" t="s">
        <v>447</v>
      </c>
    </row>
    <row r="201" spans="1:13" x14ac:dyDescent="0.2">
      <c r="A201" t="s">
        <v>432</v>
      </c>
      <c r="C201" t="str">
        <f t="shared" si="2"/>
        <v>28AI</v>
      </c>
      <c r="D201">
        <v>28</v>
      </c>
      <c r="E201" t="s">
        <v>467</v>
      </c>
      <c r="F201" t="s">
        <v>470</v>
      </c>
      <c r="G201" t="s">
        <v>53</v>
      </c>
      <c r="H201" t="s">
        <v>14</v>
      </c>
      <c r="I201" s="3">
        <v>3</v>
      </c>
      <c r="J201">
        <v>1</v>
      </c>
      <c r="K201" t="s">
        <v>10</v>
      </c>
      <c r="L201" t="s">
        <v>447</v>
      </c>
    </row>
    <row r="202" spans="1:13" x14ac:dyDescent="0.2">
      <c r="A202" t="s">
        <v>432</v>
      </c>
      <c r="C202" t="str">
        <f t="shared" si="2"/>
        <v>28AW</v>
      </c>
      <c r="D202">
        <v>28</v>
      </c>
      <c r="E202" t="s">
        <v>467</v>
      </c>
      <c r="F202" t="s">
        <v>470</v>
      </c>
      <c r="G202" t="s">
        <v>190</v>
      </c>
      <c r="H202" t="s">
        <v>14</v>
      </c>
      <c r="I202" s="3">
        <v>3</v>
      </c>
      <c r="J202">
        <v>1</v>
      </c>
      <c r="K202" t="s">
        <v>10</v>
      </c>
      <c r="L202" t="s">
        <v>447</v>
      </c>
    </row>
    <row r="203" spans="1:13" x14ac:dyDescent="0.2">
      <c r="A203" t="s">
        <v>432</v>
      </c>
      <c r="C203" t="str">
        <f t="shared" si="2"/>
        <v>28F</v>
      </c>
      <c r="D203">
        <v>28</v>
      </c>
      <c r="E203" t="s">
        <v>467</v>
      </c>
      <c r="F203" t="s">
        <v>470</v>
      </c>
      <c r="G203" t="s">
        <v>21</v>
      </c>
      <c r="H203" t="s">
        <v>14</v>
      </c>
      <c r="I203" s="3">
        <v>3</v>
      </c>
      <c r="J203">
        <v>2</v>
      </c>
      <c r="K203" t="s">
        <v>10</v>
      </c>
      <c r="L203" t="s">
        <v>447</v>
      </c>
    </row>
    <row r="204" spans="1:13" x14ac:dyDescent="0.2">
      <c r="A204" t="s">
        <v>432</v>
      </c>
      <c r="C204" t="str">
        <f t="shared" ref="C204:C229" si="3">D204&amp;G204</f>
        <v>28I</v>
      </c>
      <c r="D204">
        <v>28</v>
      </c>
      <c r="E204" t="s">
        <v>467</v>
      </c>
      <c r="F204" t="s">
        <v>470</v>
      </c>
      <c r="G204" t="s">
        <v>25</v>
      </c>
      <c r="H204" t="s">
        <v>14</v>
      </c>
      <c r="I204" s="3">
        <v>3</v>
      </c>
      <c r="J204">
        <v>2</v>
      </c>
      <c r="K204" t="s">
        <v>10</v>
      </c>
      <c r="L204" t="s">
        <v>447</v>
      </c>
      <c r="M204" t="s">
        <v>435</v>
      </c>
    </row>
    <row r="205" spans="1:13" x14ac:dyDescent="0.2">
      <c r="A205" t="s">
        <v>432</v>
      </c>
      <c r="C205" t="str">
        <f t="shared" si="3"/>
        <v>28N</v>
      </c>
      <c r="D205">
        <v>28</v>
      </c>
      <c r="E205" t="s">
        <v>467</v>
      </c>
      <c r="F205" t="s">
        <v>470</v>
      </c>
      <c r="G205" t="s">
        <v>32</v>
      </c>
      <c r="H205" t="s">
        <v>14</v>
      </c>
      <c r="I205" s="3">
        <v>3</v>
      </c>
      <c r="J205">
        <v>2</v>
      </c>
      <c r="K205" t="s">
        <v>10</v>
      </c>
      <c r="L205" t="s">
        <v>447</v>
      </c>
      <c r="M205" t="s">
        <v>424</v>
      </c>
    </row>
    <row r="206" spans="1:13" x14ac:dyDescent="0.2">
      <c r="A206" t="s">
        <v>432</v>
      </c>
      <c r="C206" t="str">
        <f t="shared" si="3"/>
        <v>28AL</v>
      </c>
      <c r="D206">
        <v>28</v>
      </c>
      <c r="E206" t="s">
        <v>467</v>
      </c>
      <c r="F206" t="s">
        <v>470</v>
      </c>
      <c r="G206" t="s">
        <v>130</v>
      </c>
      <c r="H206" t="s">
        <v>14</v>
      </c>
      <c r="I206" s="3">
        <v>3</v>
      </c>
      <c r="J206">
        <v>2</v>
      </c>
      <c r="K206" t="s">
        <v>10</v>
      </c>
      <c r="L206" t="s">
        <v>447</v>
      </c>
    </row>
    <row r="207" spans="1:13" x14ac:dyDescent="0.2">
      <c r="A207" t="s">
        <v>432</v>
      </c>
      <c r="C207" t="str">
        <f t="shared" si="3"/>
        <v>28AS</v>
      </c>
      <c r="D207">
        <v>28</v>
      </c>
      <c r="E207" t="s">
        <v>467</v>
      </c>
      <c r="F207" t="s">
        <v>470</v>
      </c>
      <c r="G207" t="s">
        <v>186</v>
      </c>
      <c r="H207" t="s">
        <v>14</v>
      </c>
      <c r="I207" s="3">
        <v>3</v>
      </c>
      <c r="J207">
        <v>2</v>
      </c>
      <c r="K207" t="s">
        <v>10</v>
      </c>
      <c r="L207" t="s">
        <v>447</v>
      </c>
    </row>
    <row r="208" spans="1:13" x14ac:dyDescent="0.2">
      <c r="A208" t="s">
        <v>432</v>
      </c>
      <c r="C208" t="str">
        <f t="shared" si="3"/>
        <v>28AY</v>
      </c>
      <c r="D208">
        <v>28</v>
      </c>
      <c r="E208" t="s">
        <v>467</v>
      </c>
      <c r="F208" t="s">
        <v>470</v>
      </c>
      <c r="G208" t="s">
        <v>192</v>
      </c>
      <c r="H208" t="s">
        <v>14</v>
      </c>
      <c r="I208" s="3">
        <v>3</v>
      </c>
      <c r="J208">
        <v>2</v>
      </c>
      <c r="K208" t="s">
        <v>10</v>
      </c>
      <c r="L208" t="s">
        <v>447</v>
      </c>
      <c r="M208" t="s">
        <v>440</v>
      </c>
    </row>
    <row r="209" spans="1:13" x14ac:dyDescent="0.2">
      <c r="A209" t="s">
        <v>432</v>
      </c>
      <c r="C209" t="str">
        <f t="shared" si="3"/>
        <v>28BA</v>
      </c>
      <c r="D209">
        <v>28</v>
      </c>
      <c r="E209" t="s">
        <v>467</v>
      </c>
      <c r="F209" t="s">
        <v>470</v>
      </c>
      <c r="G209" t="s">
        <v>194</v>
      </c>
      <c r="H209" t="s">
        <v>14</v>
      </c>
      <c r="I209" s="3">
        <v>3</v>
      </c>
      <c r="J209">
        <v>2</v>
      </c>
      <c r="K209" t="s">
        <v>10</v>
      </c>
      <c r="L209" t="s">
        <v>447</v>
      </c>
      <c r="M209" t="s">
        <v>440</v>
      </c>
    </row>
    <row r="210" spans="1:13" x14ac:dyDescent="0.2">
      <c r="A210" t="s">
        <v>432</v>
      </c>
      <c r="C210" t="str">
        <f t="shared" si="3"/>
        <v>28Y</v>
      </c>
      <c r="D210">
        <v>28</v>
      </c>
      <c r="E210" t="s">
        <v>467</v>
      </c>
      <c r="F210" t="s">
        <v>470</v>
      </c>
      <c r="G210" t="s">
        <v>43</v>
      </c>
      <c r="H210" t="s">
        <v>14</v>
      </c>
      <c r="I210" s="3">
        <v>3</v>
      </c>
      <c r="J210">
        <v>3</v>
      </c>
      <c r="K210" t="s">
        <v>10</v>
      </c>
      <c r="L210" t="s">
        <v>447</v>
      </c>
    </row>
    <row r="211" spans="1:13" x14ac:dyDescent="0.2">
      <c r="A211" t="s">
        <v>432</v>
      </c>
      <c r="C211" t="str">
        <f t="shared" si="3"/>
        <v>28AJ</v>
      </c>
      <c r="D211">
        <v>28</v>
      </c>
      <c r="E211" t="s">
        <v>467</v>
      </c>
      <c r="F211" t="s">
        <v>470</v>
      </c>
      <c r="G211" t="s">
        <v>128</v>
      </c>
      <c r="H211" t="s">
        <v>14</v>
      </c>
      <c r="I211" s="3">
        <v>3</v>
      </c>
      <c r="J211">
        <v>3</v>
      </c>
      <c r="K211" t="s">
        <v>10</v>
      </c>
      <c r="L211" t="s">
        <v>447</v>
      </c>
    </row>
    <row r="212" spans="1:13" x14ac:dyDescent="0.2">
      <c r="A212" t="s">
        <v>432</v>
      </c>
      <c r="C212" t="str">
        <f t="shared" si="3"/>
        <v>28AN</v>
      </c>
      <c r="D212">
        <v>28</v>
      </c>
      <c r="E212" t="s">
        <v>467</v>
      </c>
      <c r="F212" t="s">
        <v>470</v>
      </c>
      <c r="G212" t="s">
        <v>132</v>
      </c>
      <c r="H212" t="s">
        <v>14</v>
      </c>
      <c r="I212" s="3">
        <v>3</v>
      </c>
      <c r="J212">
        <v>3</v>
      </c>
      <c r="K212" t="s">
        <v>10</v>
      </c>
      <c r="L212" t="s">
        <v>447</v>
      </c>
    </row>
    <row r="213" spans="1:13" x14ac:dyDescent="0.2">
      <c r="A213" t="s">
        <v>432</v>
      </c>
      <c r="C213" t="str">
        <f t="shared" si="3"/>
        <v>28AU</v>
      </c>
      <c r="D213">
        <v>28</v>
      </c>
      <c r="E213" t="s">
        <v>467</v>
      </c>
      <c r="F213" t="s">
        <v>470</v>
      </c>
      <c r="G213" t="s">
        <v>188</v>
      </c>
      <c r="H213" t="s">
        <v>14</v>
      </c>
      <c r="I213" s="3">
        <v>3</v>
      </c>
      <c r="J213">
        <v>3</v>
      </c>
      <c r="K213" t="s">
        <v>10</v>
      </c>
      <c r="L213" t="s">
        <v>447</v>
      </c>
    </row>
    <row r="214" spans="1:13" x14ac:dyDescent="0.2">
      <c r="A214" t="s">
        <v>432</v>
      </c>
      <c r="C214" t="str">
        <f t="shared" si="3"/>
        <v>28AX</v>
      </c>
      <c r="D214">
        <v>28</v>
      </c>
      <c r="E214" t="s">
        <v>467</v>
      </c>
      <c r="F214" t="s">
        <v>470</v>
      </c>
      <c r="G214" t="s">
        <v>191</v>
      </c>
      <c r="H214" t="s">
        <v>14</v>
      </c>
      <c r="I214" s="3">
        <v>3</v>
      </c>
      <c r="J214">
        <v>3</v>
      </c>
      <c r="K214" t="s">
        <v>10</v>
      </c>
      <c r="L214" t="s">
        <v>447</v>
      </c>
      <c r="M214" t="s">
        <v>440</v>
      </c>
    </row>
    <row r="215" spans="1:13" x14ac:dyDescent="0.2">
      <c r="A215" t="s">
        <v>432</v>
      </c>
      <c r="C215" t="str">
        <f t="shared" si="3"/>
        <v>28AZ</v>
      </c>
      <c r="D215">
        <v>28</v>
      </c>
      <c r="E215" t="s">
        <v>467</v>
      </c>
      <c r="F215" t="s">
        <v>470</v>
      </c>
      <c r="G215" t="s">
        <v>193</v>
      </c>
      <c r="H215" t="s">
        <v>14</v>
      </c>
      <c r="I215" s="3">
        <v>3</v>
      </c>
      <c r="J215">
        <v>3</v>
      </c>
      <c r="K215" t="s">
        <v>10</v>
      </c>
      <c r="L215" t="s">
        <v>447</v>
      </c>
      <c r="M215" t="s">
        <v>440</v>
      </c>
    </row>
    <row r="216" spans="1:13" x14ac:dyDescent="0.2">
      <c r="A216" t="s">
        <v>432</v>
      </c>
      <c r="C216" t="str">
        <f t="shared" si="3"/>
        <v>28BF</v>
      </c>
      <c r="D216">
        <v>28</v>
      </c>
      <c r="E216" t="s">
        <v>467</v>
      </c>
      <c r="F216" t="s">
        <v>470</v>
      </c>
      <c r="G216" t="s">
        <v>199</v>
      </c>
      <c r="H216" t="s">
        <v>14</v>
      </c>
      <c r="I216" s="3">
        <v>3</v>
      </c>
      <c r="J216">
        <v>3</v>
      </c>
      <c r="K216" t="s">
        <v>10</v>
      </c>
      <c r="L216" t="s">
        <v>447</v>
      </c>
    </row>
    <row r="217" spans="1:13" x14ac:dyDescent="0.2">
      <c r="A217" t="s">
        <v>432</v>
      </c>
      <c r="C217" t="str">
        <f t="shared" si="3"/>
        <v>28J</v>
      </c>
      <c r="D217">
        <v>28</v>
      </c>
      <c r="E217" t="s">
        <v>467</v>
      </c>
      <c r="F217" t="s">
        <v>470</v>
      </c>
      <c r="G217" t="s">
        <v>26</v>
      </c>
      <c r="H217" t="s">
        <v>14</v>
      </c>
      <c r="I217" s="3">
        <v>3</v>
      </c>
      <c r="J217">
        <v>4</v>
      </c>
      <c r="K217" t="s">
        <v>10</v>
      </c>
      <c r="L217" t="s">
        <v>447</v>
      </c>
    </row>
    <row r="218" spans="1:13" x14ac:dyDescent="0.2">
      <c r="A218" t="s">
        <v>432</v>
      </c>
      <c r="C218" t="str">
        <f t="shared" si="3"/>
        <v>28K</v>
      </c>
      <c r="D218">
        <v>28</v>
      </c>
      <c r="E218" t="s">
        <v>467</v>
      </c>
      <c r="F218" t="s">
        <v>470</v>
      </c>
      <c r="G218" t="s">
        <v>27</v>
      </c>
      <c r="H218" t="s">
        <v>14</v>
      </c>
      <c r="I218" s="3">
        <v>3</v>
      </c>
      <c r="J218">
        <v>4</v>
      </c>
      <c r="K218" t="s">
        <v>10</v>
      </c>
      <c r="L218" t="s">
        <v>447</v>
      </c>
    </row>
    <row r="219" spans="1:13" x14ac:dyDescent="0.2">
      <c r="A219" t="s">
        <v>432</v>
      </c>
      <c r="C219" t="str">
        <f t="shared" si="3"/>
        <v>28BD</v>
      </c>
      <c r="D219">
        <v>28</v>
      </c>
      <c r="E219" t="s">
        <v>467</v>
      </c>
      <c r="F219" t="s">
        <v>470</v>
      </c>
      <c r="G219" t="s">
        <v>197</v>
      </c>
      <c r="H219" t="s">
        <v>14</v>
      </c>
      <c r="I219" s="3">
        <v>3</v>
      </c>
      <c r="J219">
        <v>4</v>
      </c>
      <c r="K219" t="s">
        <v>10</v>
      </c>
      <c r="L219" t="s">
        <v>447</v>
      </c>
    </row>
    <row r="220" spans="1:13" x14ac:dyDescent="0.2">
      <c r="A220" t="s">
        <v>432</v>
      </c>
      <c r="C220" t="str">
        <f t="shared" si="3"/>
        <v>28BG</v>
      </c>
      <c r="D220">
        <v>28</v>
      </c>
      <c r="E220" t="s">
        <v>467</v>
      </c>
      <c r="F220" t="s">
        <v>470</v>
      </c>
      <c r="G220" t="s">
        <v>200</v>
      </c>
      <c r="H220" t="s">
        <v>14</v>
      </c>
      <c r="I220" s="3">
        <v>3</v>
      </c>
      <c r="J220">
        <v>4</v>
      </c>
      <c r="K220" t="s">
        <v>10</v>
      </c>
      <c r="L220" t="s">
        <v>447</v>
      </c>
      <c r="M220" t="s">
        <v>441</v>
      </c>
    </row>
    <row r="221" spans="1:13" x14ac:dyDescent="0.2">
      <c r="A221" t="s">
        <v>432</v>
      </c>
      <c r="C221" t="str">
        <f t="shared" si="3"/>
        <v>28G</v>
      </c>
      <c r="D221">
        <v>28</v>
      </c>
      <c r="E221" t="s">
        <v>467</v>
      </c>
      <c r="F221" t="s">
        <v>470</v>
      </c>
      <c r="G221" t="s">
        <v>23</v>
      </c>
      <c r="H221" t="s">
        <v>14</v>
      </c>
      <c r="I221" s="3">
        <v>3</v>
      </c>
      <c r="J221">
        <v>5</v>
      </c>
      <c r="K221" t="s">
        <v>10</v>
      </c>
      <c r="L221" t="s">
        <v>447</v>
      </c>
      <c r="M221" t="s">
        <v>423</v>
      </c>
    </row>
    <row r="222" spans="1:13" x14ac:dyDescent="0.2">
      <c r="A222" t="s">
        <v>432</v>
      </c>
      <c r="C222" t="str">
        <f t="shared" si="3"/>
        <v>28X</v>
      </c>
      <c r="D222">
        <v>28</v>
      </c>
      <c r="E222" t="s">
        <v>467</v>
      </c>
      <c r="F222" t="s">
        <v>470</v>
      </c>
      <c r="G222" t="s">
        <v>42</v>
      </c>
      <c r="H222" t="s">
        <v>14</v>
      </c>
      <c r="I222" s="3">
        <v>3</v>
      </c>
      <c r="J222">
        <v>5</v>
      </c>
      <c r="K222" t="s">
        <v>10</v>
      </c>
      <c r="L222" t="s">
        <v>447</v>
      </c>
      <c r="M222" t="s">
        <v>438</v>
      </c>
    </row>
    <row r="223" spans="1:13" x14ac:dyDescent="0.2">
      <c r="A223" t="s">
        <v>432</v>
      </c>
      <c r="C223" t="str">
        <f t="shared" si="3"/>
        <v>28BC</v>
      </c>
      <c r="D223">
        <v>28</v>
      </c>
      <c r="E223" t="s">
        <v>467</v>
      </c>
      <c r="F223" t="s">
        <v>470</v>
      </c>
      <c r="G223" t="s">
        <v>196</v>
      </c>
      <c r="H223" t="s">
        <v>14</v>
      </c>
      <c r="I223" s="3">
        <v>3</v>
      </c>
      <c r="J223">
        <v>5</v>
      </c>
      <c r="K223" t="s">
        <v>10</v>
      </c>
      <c r="L223" t="s">
        <v>447</v>
      </c>
    </row>
    <row r="224" spans="1:13" x14ac:dyDescent="0.2">
      <c r="A224" t="s">
        <v>432</v>
      </c>
      <c r="C224" t="str">
        <f t="shared" si="3"/>
        <v>28BH</v>
      </c>
      <c r="D224">
        <v>28</v>
      </c>
      <c r="E224" t="s">
        <v>467</v>
      </c>
      <c r="F224" t="s">
        <v>470</v>
      </c>
      <c r="G224" t="s">
        <v>201</v>
      </c>
      <c r="H224" t="s">
        <v>14</v>
      </c>
      <c r="I224" s="3">
        <v>3</v>
      </c>
      <c r="J224">
        <v>5</v>
      </c>
      <c r="K224" t="s">
        <v>10</v>
      </c>
      <c r="L224" t="s">
        <v>447</v>
      </c>
    </row>
    <row r="225" spans="1:13" x14ac:dyDescent="0.2">
      <c r="A225" t="s">
        <v>432</v>
      </c>
      <c r="C225" t="str">
        <f t="shared" si="3"/>
        <v>28AM</v>
      </c>
      <c r="D225">
        <v>28</v>
      </c>
      <c r="E225" t="s">
        <v>467</v>
      </c>
      <c r="F225" t="s">
        <v>470</v>
      </c>
      <c r="G225" t="s">
        <v>131</v>
      </c>
      <c r="H225" t="s">
        <v>14</v>
      </c>
      <c r="I225" s="3">
        <v>3</v>
      </c>
      <c r="J225">
        <v>6</v>
      </c>
      <c r="K225" t="s">
        <v>10</v>
      </c>
      <c r="L225" t="s">
        <v>447</v>
      </c>
      <c r="M225" t="s">
        <v>435</v>
      </c>
    </row>
    <row r="226" spans="1:13" x14ac:dyDescent="0.2">
      <c r="A226" t="s">
        <v>432</v>
      </c>
      <c r="C226" t="str">
        <f t="shared" si="3"/>
        <v>28BB</v>
      </c>
      <c r="D226">
        <v>28</v>
      </c>
      <c r="E226" t="s">
        <v>467</v>
      </c>
      <c r="F226" t="s">
        <v>470</v>
      </c>
      <c r="G226" t="s">
        <v>195</v>
      </c>
      <c r="H226" t="s">
        <v>14</v>
      </c>
      <c r="I226" s="3">
        <v>3</v>
      </c>
      <c r="J226">
        <v>6</v>
      </c>
      <c r="K226" t="s">
        <v>10</v>
      </c>
      <c r="L226" t="s">
        <v>447</v>
      </c>
    </row>
    <row r="227" spans="1:13" x14ac:dyDescent="0.2">
      <c r="A227" t="s">
        <v>432</v>
      </c>
      <c r="C227" t="str">
        <f t="shared" si="3"/>
        <v>28BE</v>
      </c>
      <c r="D227">
        <v>28</v>
      </c>
      <c r="E227" t="s">
        <v>467</v>
      </c>
      <c r="F227" t="s">
        <v>470</v>
      </c>
      <c r="G227" t="s">
        <v>198</v>
      </c>
      <c r="H227" t="s">
        <v>14</v>
      </c>
      <c r="I227" s="3">
        <v>3</v>
      </c>
      <c r="J227">
        <v>6</v>
      </c>
      <c r="K227" t="s">
        <v>10</v>
      </c>
      <c r="L227" t="s">
        <v>447</v>
      </c>
    </row>
    <row r="228" spans="1:13" x14ac:dyDescent="0.2">
      <c r="A228" t="s">
        <v>432</v>
      </c>
      <c r="C228" t="str">
        <f t="shared" si="3"/>
        <v>28A</v>
      </c>
      <c r="D228">
        <v>28</v>
      </c>
      <c r="E228" t="s">
        <v>467</v>
      </c>
      <c r="F228" t="s">
        <v>470</v>
      </c>
      <c r="G228" t="s">
        <v>8</v>
      </c>
      <c r="H228" t="s">
        <v>14</v>
      </c>
      <c r="I228" s="3">
        <v>4</v>
      </c>
      <c r="J228">
        <v>5</v>
      </c>
      <c r="K228" t="s">
        <v>10</v>
      </c>
      <c r="L228" t="s">
        <v>447</v>
      </c>
      <c r="M228" t="s">
        <v>434</v>
      </c>
    </row>
    <row r="229" spans="1:13" x14ac:dyDescent="0.2">
      <c r="A229" t="s">
        <v>432</v>
      </c>
      <c r="C229" t="str">
        <f t="shared" si="3"/>
        <v>28AV</v>
      </c>
      <c r="D229">
        <v>28</v>
      </c>
      <c r="E229" t="s">
        <v>467</v>
      </c>
      <c r="F229" t="s">
        <v>470</v>
      </c>
      <c r="G229" t="s">
        <v>189</v>
      </c>
      <c r="H229" t="s">
        <v>14</v>
      </c>
      <c r="I229" s="3">
        <v>4</v>
      </c>
      <c r="J229">
        <v>6</v>
      </c>
      <c r="K229" t="s">
        <v>10</v>
      </c>
      <c r="L229" t="s">
        <v>447</v>
      </c>
      <c r="M229" t="s">
        <v>439</v>
      </c>
    </row>
    <row r="230" spans="1:13" x14ac:dyDescent="0.2">
      <c r="A230" t="s">
        <v>337</v>
      </c>
      <c r="B230" t="s">
        <v>185</v>
      </c>
      <c r="D230">
        <v>17</v>
      </c>
      <c r="E230" t="s">
        <v>465</v>
      </c>
      <c r="F230" t="s">
        <v>470</v>
      </c>
      <c r="G230" t="s">
        <v>25</v>
      </c>
      <c r="H230" t="s">
        <v>14</v>
      </c>
      <c r="I230" s="3">
        <v>28</v>
      </c>
      <c r="J230">
        <v>46</v>
      </c>
      <c r="K230" t="s">
        <v>10</v>
      </c>
      <c r="L230" t="s">
        <v>447</v>
      </c>
    </row>
    <row r="231" spans="1:13" x14ac:dyDescent="0.2">
      <c r="A231" t="s">
        <v>337</v>
      </c>
      <c r="B231" t="s">
        <v>185</v>
      </c>
      <c r="D231">
        <v>17</v>
      </c>
      <c r="E231" t="s">
        <v>465</v>
      </c>
      <c r="F231" t="s">
        <v>470</v>
      </c>
      <c r="G231" t="s">
        <v>25</v>
      </c>
      <c r="H231" t="s">
        <v>9</v>
      </c>
      <c r="I231" s="3">
        <v>3</v>
      </c>
      <c r="J231">
        <v>46</v>
      </c>
      <c r="K231" t="s">
        <v>10</v>
      </c>
      <c r="L231" t="s">
        <v>447</v>
      </c>
    </row>
    <row r="232" spans="1:13" x14ac:dyDescent="0.2">
      <c r="A232" t="s">
        <v>94</v>
      </c>
      <c r="B232" t="s">
        <v>90</v>
      </c>
      <c r="D232">
        <v>4</v>
      </c>
      <c r="E232" t="s">
        <v>466</v>
      </c>
      <c r="F232" t="s">
        <v>470</v>
      </c>
      <c r="G232" t="s">
        <v>43</v>
      </c>
      <c r="H232" t="s">
        <v>9</v>
      </c>
      <c r="I232" s="5">
        <v>1</v>
      </c>
      <c r="J232">
        <v>0</v>
      </c>
      <c r="K232" t="s">
        <v>55</v>
      </c>
      <c r="L232" t="s">
        <v>60</v>
      </c>
    </row>
    <row r="233" spans="1:13" x14ac:dyDescent="0.2">
      <c r="A233" t="s">
        <v>92</v>
      </c>
      <c r="B233" t="s">
        <v>74</v>
      </c>
      <c r="D233">
        <v>4</v>
      </c>
      <c r="E233" t="s">
        <v>466</v>
      </c>
      <c r="F233" t="s">
        <v>470</v>
      </c>
      <c r="G233" t="s">
        <v>40</v>
      </c>
      <c r="H233" t="s">
        <v>9</v>
      </c>
      <c r="I233" s="5">
        <v>1</v>
      </c>
      <c r="J233">
        <v>0</v>
      </c>
      <c r="K233" t="s">
        <v>57</v>
      </c>
      <c r="L233" t="s">
        <v>61</v>
      </c>
      <c r="M233" t="s">
        <v>62</v>
      </c>
    </row>
    <row r="234" spans="1:13" x14ac:dyDescent="0.2">
      <c r="A234" t="s">
        <v>91</v>
      </c>
      <c r="B234" t="s">
        <v>74</v>
      </c>
      <c r="D234">
        <v>4</v>
      </c>
      <c r="E234" t="s">
        <v>466</v>
      </c>
      <c r="F234" t="s">
        <v>470</v>
      </c>
      <c r="G234" t="s">
        <v>39</v>
      </c>
      <c r="H234" t="s">
        <v>9</v>
      </c>
      <c r="I234" s="5">
        <v>1</v>
      </c>
      <c r="J234">
        <v>0</v>
      </c>
      <c r="K234" t="s">
        <v>55</v>
      </c>
      <c r="L234" t="s">
        <v>61</v>
      </c>
    </row>
    <row r="235" spans="1:13" x14ac:dyDescent="0.2">
      <c r="A235" t="s">
        <v>99</v>
      </c>
      <c r="B235" t="s">
        <v>77</v>
      </c>
      <c r="D235">
        <v>4</v>
      </c>
      <c r="E235" t="s">
        <v>466</v>
      </c>
      <c r="F235" t="s">
        <v>470</v>
      </c>
      <c r="G235" t="s">
        <v>47</v>
      </c>
      <c r="H235" t="s">
        <v>9</v>
      </c>
      <c r="I235" s="5">
        <v>1</v>
      </c>
      <c r="J235">
        <v>0</v>
      </c>
      <c r="K235" t="s">
        <v>66</v>
      </c>
      <c r="L235" t="s">
        <v>60</v>
      </c>
      <c r="M235" t="s">
        <v>59</v>
      </c>
    </row>
    <row r="236" spans="1:13" x14ac:dyDescent="0.2">
      <c r="A236" t="s">
        <v>100</v>
      </c>
      <c r="B236" t="s">
        <v>74</v>
      </c>
      <c r="D236">
        <v>4</v>
      </c>
      <c r="E236" t="s">
        <v>466</v>
      </c>
      <c r="F236" t="s">
        <v>470</v>
      </c>
      <c r="G236" t="s">
        <v>48</v>
      </c>
      <c r="H236" t="s">
        <v>9</v>
      </c>
      <c r="I236" s="5">
        <v>5</v>
      </c>
      <c r="J236">
        <v>8</v>
      </c>
      <c r="K236" t="s">
        <v>66</v>
      </c>
      <c r="L236" t="s">
        <v>15</v>
      </c>
      <c r="M236" t="s">
        <v>68</v>
      </c>
    </row>
    <row r="237" spans="1:13" x14ac:dyDescent="0.2">
      <c r="A237" t="s">
        <v>414</v>
      </c>
      <c r="B237" t="s">
        <v>70</v>
      </c>
      <c r="D237">
        <v>4</v>
      </c>
      <c r="E237" t="s">
        <v>466</v>
      </c>
      <c r="F237" t="s">
        <v>470</v>
      </c>
      <c r="G237" t="s">
        <v>38</v>
      </c>
      <c r="H237" t="s">
        <v>9</v>
      </c>
      <c r="I237" s="5">
        <v>1</v>
      </c>
      <c r="J237">
        <v>1</v>
      </c>
      <c r="K237" t="s">
        <v>22</v>
      </c>
      <c r="L237" t="s">
        <v>61</v>
      </c>
    </row>
    <row r="238" spans="1:13" x14ac:dyDescent="0.2">
      <c r="A238" t="s">
        <v>71</v>
      </c>
      <c r="B238" t="s">
        <v>75</v>
      </c>
      <c r="D238">
        <v>4</v>
      </c>
      <c r="E238" t="s">
        <v>466</v>
      </c>
      <c r="F238" t="s">
        <v>470</v>
      </c>
      <c r="G238" t="s">
        <v>21</v>
      </c>
      <c r="H238" t="s">
        <v>9</v>
      </c>
      <c r="I238" s="5">
        <v>3</v>
      </c>
      <c r="J238">
        <v>14</v>
      </c>
      <c r="K238" t="s">
        <v>22</v>
      </c>
      <c r="L238" t="s">
        <v>447</v>
      </c>
    </row>
    <row r="239" spans="1:13" x14ac:dyDescent="0.2">
      <c r="A239" t="s">
        <v>95</v>
      </c>
      <c r="B239" t="s">
        <v>87</v>
      </c>
      <c r="D239">
        <v>4</v>
      </c>
      <c r="E239" t="s">
        <v>466</v>
      </c>
      <c r="F239" t="s">
        <v>470</v>
      </c>
      <c r="G239" t="s">
        <v>44</v>
      </c>
      <c r="H239" t="s">
        <v>9</v>
      </c>
      <c r="I239" s="5">
        <v>1</v>
      </c>
      <c r="J239">
        <v>1</v>
      </c>
      <c r="K239" t="s">
        <v>64</v>
      </c>
      <c r="L239" t="s">
        <v>61</v>
      </c>
      <c r="M239" t="s">
        <v>65</v>
      </c>
    </row>
    <row r="240" spans="1:13" x14ac:dyDescent="0.2">
      <c r="A240" t="s">
        <v>88</v>
      </c>
      <c r="B240" t="s">
        <v>79</v>
      </c>
      <c r="D240">
        <v>4</v>
      </c>
      <c r="E240" t="s">
        <v>466</v>
      </c>
      <c r="F240" t="s">
        <v>470</v>
      </c>
      <c r="G240" t="s">
        <v>35</v>
      </c>
      <c r="H240" t="s">
        <v>9</v>
      </c>
      <c r="I240" s="5">
        <v>2</v>
      </c>
      <c r="J240">
        <v>0</v>
      </c>
      <c r="K240" t="s">
        <v>10</v>
      </c>
      <c r="L240" t="s">
        <v>15</v>
      </c>
      <c r="M240" t="s">
        <v>59</v>
      </c>
    </row>
    <row r="241" spans="1:13" x14ac:dyDescent="0.2">
      <c r="A241" t="s">
        <v>11</v>
      </c>
      <c r="B241" t="s">
        <v>85</v>
      </c>
      <c r="D241">
        <v>4</v>
      </c>
      <c r="E241" t="s">
        <v>466</v>
      </c>
      <c r="F241" t="s">
        <v>470</v>
      </c>
      <c r="G241" t="s">
        <v>33</v>
      </c>
      <c r="H241" t="s">
        <v>9</v>
      </c>
      <c r="I241" s="5">
        <v>1</v>
      </c>
      <c r="J241">
        <v>4</v>
      </c>
      <c r="K241" t="s">
        <v>55</v>
      </c>
      <c r="L241" t="s">
        <v>56</v>
      </c>
    </row>
    <row r="242" spans="1:13" x14ac:dyDescent="0.2">
      <c r="A242" t="s">
        <v>93</v>
      </c>
      <c r="B242" t="s">
        <v>87</v>
      </c>
      <c r="D242">
        <v>4</v>
      </c>
      <c r="E242" t="s">
        <v>466</v>
      </c>
      <c r="F242" t="s">
        <v>470</v>
      </c>
      <c r="G242" t="s">
        <v>42</v>
      </c>
      <c r="H242" t="s">
        <v>9</v>
      </c>
      <c r="I242" s="5">
        <v>1</v>
      </c>
      <c r="J242">
        <v>0</v>
      </c>
      <c r="K242" t="s">
        <v>55</v>
      </c>
      <c r="L242" t="s">
        <v>56</v>
      </c>
      <c r="M242" t="s">
        <v>63</v>
      </c>
    </row>
    <row r="243" spans="1:13" x14ac:dyDescent="0.2">
      <c r="A243" t="s">
        <v>93</v>
      </c>
      <c r="B243" t="s">
        <v>87</v>
      </c>
      <c r="D243">
        <v>4</v>
      </c>
      <c r="E243" t="s">
        <v>466</v>
      </c>
      <c r="F243" t="s">
        <v>470</v>
      </c>
      <c r="G243" t="s">
        <v>41</v>
      </c>
      <c r="H243" t="s">
        <v>9</v>
      </c>
      <c r="I243" s="5">
        <v>2</v>
      </c>
      <c r="J243">
        <v>0</v>
      </c>
      <c r="K243" t="s">
        <v>55</v>
      </c>
      <c r="L243" t="s">
        <v>56</v>
      </c>
    </row>
    <row r="244" spans="1:13" x14ac:dyDescent="0.2">
      <c r="A244" t="s">
        <v>96</v>
      </c>
      <c r="B244" t="s">
        <v>97</v>
      </c>
      <c r="D244">
        <v>4</v>
      </c>
      <c r="E244" t="s">
        <v>466</v>
      </c>
      <c r="F244" t="s">
        <v>470</v>
      </c>
      <c r="G244" t="s">
        <v>45</v>
      </c>
      <c r="H244" t="s">
        <v>9</v>
      </c>
      <c r="I244" s="5">
        <v>1</v>
      </c>
      <c r="J244">
        <v>0</v>
      </c>
      <c r="K244" t="s">
        <v>10</v>
      </c>
      <c r="L244" t="s">
        <v>60</v>
      </c>
    </row>
    <row r="245" spans="1:13" x14ac:dyDescent="0.2">
      <c r="A245" t="s">
        <v>82</v>
      </c>
      <c r="B245" t="s">
        <v>79</v>
      </c>
      <c r="D245">
        <v>4</v>
      </c>
      <c r="E245" t="s">
        <v>466</v>
      </c>
      <c r="F245" t="s">
        <v>470</v>
      </c>
      <c r="G245" t="s">
        <v>27</v>
      </c>
      <c r="H245" t="s">
        <v>9</v>
      </c>
      <c r="I245" s="5">
        <v>6</v>
      </c>
      <c r="J245">
        <v>3</v>
      </c>
      <c r="K245" t="s">
        <v>28</v>
      </c>
      <c r="L245" t="s">
        <v>447</v>
      </c>
    </row>
    <row r="246" spans="1:13" x14ac:dyDescent="0.2">
      <c r="A246" t="s">
        <v>86</v>
      </c>
      <c r="B246" t="s">
        <v>87</v>
      </c>
      <c r="D246">
        <v>4</v>
      </c>
      <c r="E246" t="s">
        <v>466</v>
      </c>
      <c r="F246" t="s">
        <v>470</v>
      </c>
      <c r="G246" t="s">
        <v>34</v>
      </c>
      <c r="H246" t="s">
        <v>9</v>
      </c>
      <c r="I246" s="5">
        <v>2</v>
      </c>
      <c r="J246">
        <v>1</v>
      </c>
      <c r="K246" t="s">
        <v>57</v>
      </c>
      <c r="L246" t="s">
        <v>447</v>
      </c>
    </row>
    <row r="247" spans="1:13" x14ac:dyDescent="0.2">
      <c r="A247" t="s">
        <v>236</v>
      </c>
      <c r="B247" t="s">
        <v>90</v>
      </c>
      <c r="D247">
        <v>11</v>
      </c>
      <c r="E247" t="s">
        <v>466</v>
      </c>
      <c r="F247" t="s">
        <v>470</v>
      </c>
      <c r="G247" t="s">
        <v>13</v>
      </c>
      <c r="H247" t="s">
        <v>9</v>
      </c>
      <c r="I247" s="5">
        <v>8</v>
      </c>
      <c r="J247">
        <v>18</v>
      </c>
      <c r="K247" t="s">
        <v>10</v>
      </c>
      <c r="L247" t="s">
        <v>60</v>
      </c>
    </row>
    <row r="248" spans="1:13" x14ac:dyDescent="0.2">
      <c r="A248" t="s">
        <v>269</v>
      </c>
      <c r="B248" t="s">
        <v>74</v>
      </c>
      <c r="D248">
        <v>11</v>
      </c>
      <c r="E248" t="s">
        <v>466</v>
      </c>
      <c r="F248" t="s">
        <v>470</v>
      </c>
      <c r="G248" t="s">
        <v>51</v>
      </c>
      <c r="H248" t="s">
        <v>9</v>
      </c>
      <c r="I248" s="5">
        <v>2</v>
      </c>
      <c r="J248">
        <v>0</v>
      </c>
      <c r="K248" t="s">
        <v>22</v>
      </c>
      <c r="L248" t="s">
        <v>61</v>
      </c>
      <c r="M248" t="s">
        <v>219</v>
      </c>
    </row>
    <row r="249" spans="1:13" x14ac:dyDescent="0.2">
      <c r="A249" t="s">
        <v>263</v>
      </c>
      <c r="B249" t="s">
        <v>74</v>
      </c>
      <c r="D249">
        <v>11</v>
      </c>
      <c r="E249" t="s">
        <v>466</v>
      </c>
      <c r="F249" t="s">
        <v>470</v>
      </c>
      <c r="G249" t="s">
        <v>133</v>
      </c>
      <c r="H249" t="s">
        <v>9</v>
      </c>
      <c r="I249" s="5">
        <v>1</v>
      </c>
      <c r="J249">
        <v>1</v>
      </c>
      <c r="K249" t="s">
        <v>66</v>
      </c>
      <c r="L249" t="s">
        <v>15</v>
      </c>
    </row>
    <row r="250" spans="1:13" x14ac:dyDescent="0.2">
      <c r="A250" t="s">
        <v>245</v>
      </c>
      <c r="B250" t="s">
        <v>79</v>
      </c>
      <c r="D250">
        <v>11</v>
      </c>
      <c r="E250" t="s">
        <v>466</v>
      </c>
      <c r="F250" t="s">
        <v>470</v>
      </c>
      <c r="G250" t="s">
        <v>35</v>
      </c>
      <c r="H250" t="s">
        <v>9</v>
      </c>
      <c r="I250" s="5">
        <v>1</v>
      </c>
      <c r="J250">
        <v>3</v>
      </c>
      <c r="K250" t="s">
        <v>10</v>
      </c>
      <c r="L250" t="s">
        <v>447</v>
      </c>
      <c r="M250" t="s">
        <v>210</v>
      </c>
    </row>
    <row r="251" spans="1:13" x14ac:dyDescent="0.2">
      <c r="A251" t="s">
        <v>241</v>
      </c>
      <c r="B251" t="s">
        <v>90</v>
      </c>
      <c r="D251">
        <v>11</v>
      </c>
      <c r="E251" t="s">
        <v>466</v>
      </c>
      <c r="F251" t="s">
        <v>470</v>
      </c>
      <c r="G251" t="s">
        <v>25</v>
      </c>
      <c r="H251" t="s">
        <v>9</v>
      </c>
      <c r="I251" s="5">
        <v>4</v>
      </c>
      <c r="J251">
        <v>0</v>
      </c>
      <c r="K251" t="s">
        <v>10</v>
      </c>
      <c r="L251" t="s">
        <v>447</v>
      </c>
    </row>
    <row r="252" spans="1:13" x14ac:dyDescent="0.2">
      <c r="A252" t="s">
        <v>268</v>
      </c>
      <c r="B252" t="s">
        <v>87</v>
      </c>
      <c r="D252">
        <v>11</v>
      </c>
      <c r="E252" t="s">
        <v>466</v>
      </c>
      <c r="F252" t="s">
        <v>470</v>
      </c>
      <c r="G252" t="s">
        <v>52</v>
      </c>
      <c r="H252" t="s">
        <v>9</v>
      </c>
      <c r="I252" s="5">
        <v>1</v>
      </c>
      <c r="J252">
        <v>0</v>
      </c>
      <c r="K252" t="s">
        <v>22</v>
      </c>
      <c r="L252" t="s">
        <v>447</v>
      </c>
      <c r="M252" t="s">
        <v>220</v>
      </c>
    </row>
    <row r="253" spans="1:13" x14ac:dyDescent="0.2">
      <c r="A253" t="s">
        <v>267</v>
      </c>
      <c r="B253" t="s">
        <v>97</v>
      </c>
      <c r="D253">
        <v>11</v>
      </c>
      <c r="E253" t="s">
        <v>466</v>
      </c>
      <c r="F253" t="s">
        <v>470</v>
      </c>
      <c r="G253" t="s">
        <v>53</v>
      </c>
      <c r="H253" t="s">
        <v>9</v>
      </c>
      <c r="I253" s="5">
        <v>1</v>
      </c>
      <c r="J253">
        <v>0</v>
      </c>
      <c r="K253" t="s">
        <v>64</v>
      </c>
      <c r="L253" t="s">
        <v>61</v>
      </c>
      <c r="M253" t="s">
        <v>221</v>
      </c>
    </row>
    <row r="254" spans="1:13" x14ac:dyDescent="0.2">
      <c r="A254" t="s">
        <v>264</v>
      </c>
      <c r="B254" t="s">
        <v>97</v>
      </c>
      <c r="D254">
        <v>11</v>
      </c>
      <c r="E254" t="s">
        <v>466</v>
      </c>
      <c r="F254" t="s">
        <v>470</v>
      </c>
      <c r="G254" t="s">
        <v>132</v>
      </c>
      <c r="H254" t="s">
        <v>9</v>
      </c>
      <c r="I254" s="5">
        <v>4</v>
      </c>
      <c r="J254">
        <v>6</v>
      </c>
      <c r="K254" t="s">
        <v>66</v>
      </c>
      <c r="L254" t="s">
        <v>60</v>
      </c>
      <c r="M254" t="s">
        <v>224</v>
      </c>
    </row>
    <row r="255" spans="1:13" x14ac:dyDescent="0.2">
      <c r="A255" t="s">
        <v>262</v>
      </c>
      <c r="B255" t="s">
        <v>79</v>
      </c>
      <c r="D255">
        <v>11</v>
      </c>
      <c r="E255" t="s">
        <v>466</v>
      </c>
      <c r="F255" t="s">
        <v>470</v>
      </c>
      <c r="G255" t="s">
        <v>134</v>
      </c>
      <c r="H255" t="s">
        <v>9</v>
      </c>
      <c r="I255" s="5">
        <v>5</v>
      </c>
      <c r="J255">
        <v>15</v>
      </c>
      <c r="K255" t="s">
        <v>10</v>
      </c>
      <c r="L255" t="s">
        <v>61</v>
      </c>
    </row>
    <row r="256" spans="1:13" x14ac:dyDescent="0.2">
      <c r="A256" t="s">
        <v>266</v>
      </c>
      <c r="B256" t="s">
        <v>74</v>
      </c>
      <c r="D256">
        <v>11</v>
      </c>
      <c r="E256" t="s">
        <v>466</v>
      </c>
      <c r="F256" t="s">
        <v>470</v>
      </c>
      <c r="G256" t="s">
        <v>129</v>
      </c>
      <c r="H256" t="s">
        <v>9</v>
      </c>
      <c r="I256" s="5">
        <v>1</v>
      </c>
      <c r="J256">
        <v>3</v>
      </c>
      <c r="K256" t="s">
        <v>55</v>
      </c>
      <c r="L256" t="s">
        <v>61</v>
      </c>
      <c r="M256" t="s">
        <v>223</v>
      </c>
    </row>
    <row r="257" spans="1:13" x14ac:dyDescent="0.2">
      <c r="A257" t="s">
        <v>448</v>
      </c>
      <c r="B257" t="s">
        <v>74</v>
      </c>
      <c r="D257">
        <v>11</v>
      </c>
      <c r="E257" t="s">
        <v>466</v>
      </c>
      <c r="F257" t="s">
        <v>470</v>
      </c>
      <c r="G257" t="s">
        <v>33</v>
      </c>
      <c r="H257" t="s">
        <v>9</v>
      </c>
      <c r="I257" s="5">
        <v>1</v>
      </c>
      <c r="J257">
        <v>2</v>
      </c>
      <c r="K257" t="s">
        <v>10</v>
      </c>
      <c r="L257" t="s">
        <v>447</v>
      </c>
      <c r="M257" t="s">
        <v>209</v>
      </c>
    </row>
    <row r="258" spans="1:13" x14ac:dyDescent="0.2">
      <c r="A258" t="s">
        <v>252</v>
      </c>
      <c r="B258" t="s">
        <v>74</v>
      </c>
      <c r="D258">
        <v>11</v>
      </c>
      <c r="E258" t="s">
        <v>466</v>
      </c>
      <c r="F258" t="s">
        <v>470</v>
      </c>
      <c r="G258" t="s">
        <v>48</v>
      </c>
      <c r="H258" t="s">
        <v>9</v>
      </c>
      <c r="I258" s="5">
        <v>3</v>
      </c>
      <c r="J258">
        <v>9</v>
      </c>
      <c r="K258" t="s">
        <v>30</v>
      </c>
      <c r="L258" t="s">
        <v>447</v>
      </c>
      <c r="M258" t="s">
        <v>216</v>
      </c>
    </row>
    <row r="259" spans="1:13" s="14" customFormat="1" x14ac:dyDescent="0.2">
      <c r="A259" s="14" t="s">
        <v>365</v>
      </c>
      <c r="B259" s="14" t="s">
        <v>90</v>
      </c>
      <c r="D259" s="14">
        <v>18</v>
      </c>
      <c r="E259" s="14" t="s">
        <v>466</v>
      </c>
      <c r="F259" s="14" t="s">
        <v>470</v>
      </c>
      <c r="G259" s="14" t="s">
        <v>36</v>
      </c>
      <c r="H259" s="14" t="s">
        <v>9</v>
      </c>
      <c r="I259" s="15">
        <v>1</v>
      </c>
      <c r="J259" s="14">
        <v>5</v>
      </c>
      <c r="K259" s="14" t="s">
        <v>10</v>
      </c>
      <c r="L259" s="14" t="s">
        <v>447</v>
      </c>
    </row>
    <row r="260" spans="1:13" x14ac:dyDescent="0.2">
      <c r="A260" t="s">
        <v>361</v>
      </c>
      <c r="B260" t="s">
        <v>87</v>
      </c>
      <c r="D260">
        <v>18</v>
      </c>
      <c r="E260" t="s">
        <v>466</v>
      </c>
      <c r="F260" t="s">
        <v>470</v>
      </c>
      <c r="G260" t="s">
        <v>29</v>
      </c>
      <c r="H260" t="s">
        <v>9</v>
      </c>
      <c r="I260" s="5">
        <v>7</v>
      </c>
      <c r="J260">
        <v>3</v>
      </c>
      <c r="K260" t="s">
        <v>10</v>
      </c>
      <c r="L260" t="s">
        <v>61</v>
      </c>
      <c r="M260" t="s">
        <v>139</v>
      </c>
    </row>
    <row r="261" spans="1:13" x14ac:dyDescent="0.2">
      <c r="A261" t="s">
        <v>364</v>
      </c>
      <c r="B261" t="s">
        <v>79</v>
      </c>
      <c r="D261">
        <v>18</v>
      </c>
      <c r="E261" t="s">
        <v>466</v>
      </c>
      <c r="F261" t="s">
        <v>470</v>
      </c>
      <c r="G261" t="s">
        <v>35</v>
      </c>
      <c r="H261" t="s">
        <v>9</v>
      </c>
      <c r="I261" s="5">
        <v>1</v>
      </c>
      <c r="J261">
        <v>1</v>
      </c>
      <c r="K261" t="s">
        <v>57</v>
      </c>
      <c r="L261" t="s">
        <v>447</v>
      </c>
      <c r="M261" t="s">
        <v>355</v>
      </c>
    </row>
    <row r="262" spans="1:13" x14ac:dyDescent="0.2">
      <c r="A262" t="s">
        <v>357</v>
      </c>
      <c r="B262" t="s">
        <v>97</v>
      </c>
      <c r="D262">
        <v>18</v>
      </c>
      <c r="E262" t="s">
        <v>466</v>
      </c>
      <c r="F262" t="s">
        <v>470</v>
      </c>
      <c r="G262" t="s">
        <v>37</v>
      </c>
      <c r="H262" t="s">
        <v>9</v>
      </c>
      <c r="I262" s="5">
        <v>2</v>
      </c>
      <c r="J262">
        <v>10</v>
      </c>
      <c r="K262" t="s">
        <v>57</v>
      </c>
      <c r="L262" t="s">
        <v>60</v>
      </c>
    </row>
    <row r="263" spans="1:13" x14ac:dyDescent="0.2">
      <c r="A263" t="s">
        <v>358</v>
      </c>
      <c r="B263" t="s">
        <v>87</v>
      </c>
      <c r="D263">
        <v>18</v>
      </c>
      <c r="E263" t="s">
        <v>466</v>
      </c>
      <c r="F263" t="s">
        <v>470</v>
      </c>
      <c r="G263" t="s">
        <v>21</v>
      </c>
      <c r="H263" t="s">
        <v>9</v>
      </c>
      <c r="I263" s="5">
        <v>1</v>
      </c>
      <c r="J263">
        <v>4</v>
      </c>
      <c r="K263" t="s">
        <v>66</v>
      </c>
      <c r="L263" t="s">
        <v>447</v>
      </c>
      <c r="M263" t="s">
        <v>351</v>
      </c>
    </row>
    <row r="264" spans="1:13" x14ac:dyDescent="0.2">
      <c r="A264" t="s">
        <v>358</v>
      </c>
      <c r="B264" t="s">
        <v>87</v>
      </c>
      <c r="D264">
        <v>18</v>
      </c>
      <c r="E264" t="s">
        <v>466</v>
      </c>
      <c r="F264" t="s">
        <v>470</v>
      </c>
      <c r="G264" t="s">
        <v>23</v>
      </c>
      <c r="H264" t="s">
        <v>9</v>
      </c>
      <c r="I264" s="5">
        <v>2</v>
      </c>
      <c r="J264">
        <v>4</v>
      </c>
      <c r="K264" t="s">
        <v>57</v>
      </c>
      <c r="L264" t="s">
        <v>447</v>
      </c>
    </row>
    <row r="265" spans="1:13" x14ac:dyDescent="0.2">
      <c r="A265" t="s">
        <v>356</v>
      </c>
      <c r="B265" t="s">
        <v>81</v>
      </c>
      <c r="D265">
        <v>18</v>
      </c>
      <c r="E265" t="s">
        <v>466</v>
      </c>
      <c r="F265" t="s">
        <v>470</v>
      </c>
      <c r="G265" t="s">
        <v>13</v>
      </c>
      <c r="H265" t="s">
        <v>9</v>
      </c>
      <c r="I265" s="5">
        <v>2</v>
      </c>
      <c r="J265">
        <v>12</v>
      </c>
      <c r="K265" t="s">
        <v>10</v>
      </c>
      <c r="L265" t="s">
        <v>447</v>
      </c>
    </row>
    <row r="266" spans="1:13" x14ac:dyDescent="0.2">
      <c r="A266" t="s">
        <v>363</v>
      </c>
      <c r="B266" t="s">
        <v>74</v>
      </c>
      <c r="D266">
        <v>18</v>
      </c>
      <c r="E266" t="s">
        <v>466</v>
      </c>
      <c r="F266" t="s">
        <v>470</v>
      </c>
      <c r="G266" t="s">
        <v>34</v>
      </c>
      <c r="H266" t="s">
        <v>9</v>
      </c>
      <c r="I266" s="5">
        <v>1</v>
      </c>
      <c r="J266">
        <v>1</v>
      </c>
      <c r="K266" t="s">
        <v>22</v>
      </c>
      <c r="L266" t="s">
        <v>447</v>
      </c>
    </row>
    <row r="267" spans="1:13" x14ac:dyDescent="0.2">
      <c r="A267" t="s">
        <v>410</v>
      </c>
      <c r="B267" t="s">
        <v>87</v>
      </c>
      <c r="D267">
        <v>25</v>
      </c>
      <c r="E267" t="s">
        <v>466</v>
      </c>
      <c r="F267" t="s">
        <v>470</v>
      </c>
      <c r="G267" t="s">
        <v>18</v>
      </c>
      <c r="H267" t="s">
        <v>9</v>
      </c>
      <c r="I267" s="3">
        <v>1</v>
      </c>
      <c r="J267">
        <v>0</v>
      </c>
      <c r="K267" t="s">
        <v>55</v>
      </c>
      <c r="L267" t="s">
        <v>447</v>
      </c>
      <c r="M267" t="s">
        <v>65</v>
      </c>
    </row>
    <row r="268" spans="1:13" x14ac:dyDescent="0.2">
      <c r="A268" t="s">
        <v>413</v>
      </c>
      <c r="B268" t="s">
        <v>74</v>
      </c>
      <c r="D268">
        <v>25</v>
      </c>
      <c r="E268" t="s">
        <v>466</v>
      </c>
      <c r="F268" t="s">
        <v>470</v>
      </c>
      <c r="G268" t="s">
        <v>23</v>
      </c>
      <c r="H268" t="s">
        <v>9</v>
      </c>
      <c r="I268" s="3">
        <v>1</v>
      </c>
      <c r="J268">
        <v>1</v>
      </c>
      <c r="K268" t="s">
        <v>22</v>
      </c>
      <c r="L268" t="s">
        <v>61</v>
      </c>
      <c r="M268" t="s">
        <v>65</v>
      </c>
    </row>
    <row r="269" spans="1:13" x14ac:dyDescent="0.2">
      <c r="A269" t="s">
        <v>412</v>
      </c>
      <c r="B269" t="s">
        <v>87</v>
      </c>
      <c r="D269">
        <v>25</v>
      </c>
      <c r="E269" t="s">
        <v>466</v>
      </c>
      <c r="F269" t="s">
        <v>470</v>
      </c>
      <c r="G269" t="s">
        <v>20</v>
      </c>
      <c r="H269" t="s">
        <v>9</v>
      </c>
      <c r="I269" s="3">
        <v>1</v>
      </c>
      <c r="J269">
        <v>2</v>
      </c>
      <c r="K269" t="s">
        <v>22</v>
      </c>
      <c r="L269" t="s">
        <v>61</v>
      </c>
    </row>
    <row r="270" spans="1:13" x14ac:dyDescent="0.2">
      <c r="A270" t="s">
        <v>7</v>
      </c>
      <c r="B270" t="s">
        <v>73</v>
      </c>
      <c r="D270">
        <v>3</v>
      </c>
      <c r="E270" t="s">
        <v>465</v>
      </c>
      <c r="F270" t="s">
        <v>470</v>
      </c>
      <c r="G270" t="s">
        <v>8</v>
      </c>
      <c r="H270" t="s">
        <v>9</v>
      </c>
      <c r="I270" s="5">
        <v>1</v>
      </c>
      <c r="J270">
        <v>0</v>
      </c>
      <c r="K270" t="s">
        <v>10</v>
      </c>
      <c r="L270" t="s">
        <v>447</v>
      </c>
    </row>
    <row r="271" spans="1:13" x14ac:dyDescent="0.2">
      <c r="A271" t="s">
        <v>122</v>
      </c>
      <c r="B271" t="s">
        <v>76</v>
      </c>
      <c r="D271">
        <v>8</v>
      </c>
      <c r="E271" t="s">
        <v>465</v>
      </c>
      <c r="F271" t="s">
        <v>470</v>
      </c>
      <c r="G271" t="s">
        <v>8</v>
      </c>
      <c r="H271" t="s">
        <v>9</v>
      </c>
      <c r="I271" s="5">
        <v>1</v>
      </c>
      <c r="J271">
        <v>0</v>
      </c>
      <c r="K271" t="s">
        <v>10</v>
      </c>
      <c r="L271" t="s">
        <v>60</v>
      </c>
      <c r="M271" t="s">
        <v>123</v>
      </c>
    </row>
    <row r="272" spans="1:13" x14ac:dyDescent="0.2">
      <c r="A272" t="s">
        <v>125</v>
      </c>
      <c r="B272" t="s">
        <v>77</v>
      </c>
      <c r="D272">
        <v>9</v>
      </c>
      <c r="E272" t="s">
        <v>465</v>
      </c>
      <c r="F272" t="s">
        <v>470</v>
      </c>
      <c r="G272" t="s">
        <v>8</v>
      </c>
      <c r="H272" t="s">
        <v>9</v>
      </c>
      <c r="I272" s="5">
        <v>1</v>
      </c>
      <c r="J272">
        <v>1</v>
      </c>
      <c r="K272" t="s">
        <v>10</v>
      </c>
      <c r="L272" t="s">
        <v>60</v>
      </c>
      <c r="M272" t="s">
        <v>124</v>
      </c>
    </row>
    <row r="273" spans="1:13" x14ac:dyDescent="0.2">
      <c r="A273" t="s">
        <v>176</v>
      </c>
      <c r="B273" t="s">
        <v>87</v>
      </c>
      <c r="D273">
        <v>10</v>
      </c>
      <c r="E273" t="s">
        <v>465</v>
      </c>
      <c r="F273" t="s">
        <v>470</v>
      </c>
      <c r="G273" t="s">
        <v>50</v>
      </c>
      <c r="H273" t="s">
        <v>9</v>
      </c>
      <c r="I273" s="5">
        <v>2</v>
      </c>
      <c r="J273">
        <v>1</v>
      </c>
      <c r="K273" t="s">
        <v>30</v>
      </c>
      <c r="L273" s="2" t="s">
        <v>15</v>
      </c>
      <c r="M273" s="2" t="s">
        <v>145</v>
      </c>
    </row>
    <row r="274" spans="1:13" x14ac:dyDescent="0.2">
      <c r="A274" t="s">
        <v>170</v>
      </c>
      <c r="B274" t="s">
        <v>79</v>
      </c>
      <c r="D274">
        <v>10</v>
      </c>
      <c r="E274" t="s">
        <v>465</v>
      </c>
      <c r="F274" t="s">
        <v>470</v>
      </c>
      <c r="G274" t="s">
        <v>40</v>
      </c>
      <c r="H274" t="s">
        <v>9</v>
      </c>
      <c r="I274" s="5">
        <v>1</v>
      </c>
      <c r="J274">
        <v>4</v>
      </c>
      <c r="K274" t="s">
        <v>55</v>
      </c>
      <c r="L274" s="2" t="s">
        <v>15</v>
      </c>
    </row>
    <row r="275" spans="1:13" x14ac:dyDescent="0.2">
      <c r="A275" t="s">
        <v>154</v>
      </c>
      <c r="B275" t="s">
        <v>87</v>
      </c>
      <c r="D275">
        <v>10</v>
      </c>
      <c r="E275" t="s">
        <v>465</v>
      </c>
      <c r="F275" t="s">
        <v>470</v>
      </c>
      <c r="G275" t="s">
        <v>102</v>
      </c>
      <c r="H275" t="s">
        <v>9</v>
      </c>
      <c r="I275" s="5">
        <v>2</v>
      </c>
      <c r="J275">
        <v>3</v>
      </c>
      <c r="K275" t="s">
        <v>10</v>
      </c>
      <c r="L275" s="2" t="s">
        <v>447</v>
      </c>
      <c r="M275" s="2" t="s">
        <v>139</v>
      </c>
    </row>
    <row r="276" spans="1:13" x14ac:dyDescent="0.2">
      <c r="A276" t="s">
        <v>156</v>
      </c>
      <c r="B276" t="s">
        <v>90</v>
      </c>
      <c r="D276">
        <v>10</v>
      </c>
      <c r="E276" t="s">
        <v>465</v>
      </c>
      <c r="F276" t="s">
        <v>470</v>
      </c>
      <c r="G276" t="s">
        <v>13</v>
      </c>
      <c r="H276" t="s">
        <v>9</v>
      </c>
      <c r="I276" s="5">
        <v>6</v>
      </c>
      <c r="J276">
        <v>23</v>
      </c>
      <c r="K276" t="s">
        <v>10</v>
      </c>
      <c r="L276" s="2" t="s">
        <v>60</v>
      </c>
      <c r="M276" s="2" t="s">
        <v>124</v>
      </c>
    </row>
    <row r="277" spans="1:13" x14ac:dyDescent="0.2">
      <c r="A277" t="s">
        <v>173</v>
      </c>
      <c r="B277" t="s">
        <v>90</v>
      </c>
      <c r="D277">
        <v>10</v>
      </c>
      <c r="E277" t="s">
        <v>465</v>
      </c>
      <c r="F277" t="s">
        <v>470</v>
      </c>
      <c r="G277" t="s">
        <v>44</v>
      </c>
      <c r="H277" t="s">
        <v>9</v>
      </c>
      <c r="I277" s="5">
        <v>1</v>
      </c>
      <c r="J277">
        <v>0</v>
      </c>
      <c r="K277" t="s">
        <v>22</v>
      </c>
      <c r="L277" s="2" t="s">
        <v>447</v>
      </c>
    </row>
    <row r="278" spans="1:13" x14ac:dyDescent="0.2">
      <c r="A278" t="s">
        <v>341</v>
      </c>
      <c r="B278" t="s">
        <v>74</v>
      </c>
      <c r="D278">
        <v>16</v>
      </c>
      <c r="E278" t="s">
        <v>465</v>
      </c>
      <c r="F278" t="s">
        <v>470</v>
      </c>
      <c r="G278" t="s">
        <v>26</v>
      </c>
      <c r="H278" t="s">
        <v>9</v>
      </c>
      <c r="I278" s="5">
        <v>1</v>
      </c>
      <c r="J278">
        <v>2</v>
      </c>
      <c r="K278" t="s">
        <v>10</v>
      </c>
      <c r="L278" t="s">
        <v>60</v>
      </c>
      <c r="M278" t="s">
        <v>333</v>
      </c>
    </row>
    <row r="279" spans="1:13" x14ac:dyDescent="0.2">
      <c r="A279" t="s">
        <v>340</v>
      </c>
      <c r="B279" t="s">
        <v>79</v>
      </c>
      <c r="D279">
        <v>16</v>
      </c>
      <c r="E279" t="s">
        <v>465</v>
      </c>
      <c r="F279" t="s">
        <v>470</v>
      </c>
      <c r="G279" t="s">
        <v>25</v>
      </c>
      <c r="H279" t="s">
        <v>9</v>
      </c>
      <c r="I279" s="5">
        <v>14</v>
      </c>
      <c r="J279">
        <v>0</v>
      </c>
      <c r="K279" t="s">
        <v>10</v>
      </c>
      <c r="L279" t="s">
        <v>61</v>
      </c>
      <c r="M279" t="s">
        <v>332</v>
      </c>
    </row>
    <row r="280" spans="1:13" x14ac:dyDescent="0.2">
      <c r="A280" t="s">
        <v>336</v>
      </c>
      <c r="B280" t="s">
        <v>90</v>
      </c>
      <c r="D280">
        <v>16</v>
      </c>
      <c r="E280" t="s">
        <v>465</v>
      </c>
      <c r="F280" t="s">
        <v>470</v>
      </c>
      <c r="G280" t="s">
        <v>18</v>
      </c>
      <c r="H280" t="s">
        <v>9</v>
      </c>
      <c r="I280" s="5">
        <v>1</v>
      </c>
      <c r="J280">
        <v>0</v>
      </c>
      <c r="K280" t="s">
        <v>22</v>
      </c>
      <c r="L280" t="s">
        <v>61</v>
      </c>
      <c r="M280" t="s">
        <v>331</v>
      </c>
    </row>
    <row r="281" spans="1:13" x14ac:dyDescent="0.2">
      <c r="A281" t="s">
        <v>336</v>
      </c>
      <c r="B281" t="s">
        <v>90</v>
      </c>
      <c r="D281">
        <v>16</v>
      </c>
      <c r="E281" t="s">
        <v>465</v>
      </c>
      <c r="F281" t="s">
        <v>470</v>
      </c>
      <c r="G281" t="s">
        <v>20</v>
      </c>
      <c r="H281" t="s">
        <v>9</v>
      </c>
      <c r="I281" s="5">
        <v>1</v>
      </c>
      <c r="J281">
        <v>0</v>
      </c>
      <c r="K281" t="s">
        <v>22</v>
      </c>
      <c r="L281" t="s">
        <v>61</v>
      </c>
      <c r="M281" t="s">
        <v>331</v>
      </c>
    </row>
    <row r="282" spans="1:13" x14ac:dyDescent="0.2">
      <c r="A282" t="s">
        <v>346</v>
      </c>
      <c r="B282" t="s">
        <v>90</v>
      </c>
      <c r="D282">
        <v>17</v>
      </c>
      <c r="E282" t="s">
        <v>465</v>
      </c>
      <c r="F282" t="s">
        <v>470</v>
      </c>
      <c r="G282" t="s">
        <v>20</v>
      </c>
      <c r="H282" t="s">
        <v>9</v>
      </c>
      <c r="I282" s="5">
        <v>1</v>
      </c>
      <c r="J282">
        <v>0</v>
      </c>
      <c r="K282" t="s">
        <v>55</v>
      </c>
      <c r="L282" t="s">
        <v>61</v>
      </c>
    </row>
    <row r="283" spans="1:13" x14ac:dyDescent="0.2">
      <c r="A283" t="s">
        <v>388</v>
      </c>
      <c r="B283" t="s">
        <v>87</v>
      </c>
      <c r="D283">
        <v>22</v>
      </c>
      <c r="E283" t="s">
        <v>465</v>
      </c>
      <c r="F283" t="s">
        <v>470</v>
      </c>
      <c r="G283" t="s">
        <v>13</v>
      </c>
      <c r="H283" t="s">
        <v>9</v>
      </c>
      <c r="I283" s="5">
        <v>1</v>
      </c>
      <c r="J283">
        <v>1</v>
      </c>
      <c r="K283" t="s">
        <v>10</v>
      </c>
      <c r="L283" t="s">
        <v>60</v>
      </c>
      <c r="M283" t="s">
        <v>124</v>
      </c>
    </row>
    <row r="284" spans="1:13" x14ac:dyDescent="0.2">
      <c r="A284" t="s">
        <v>386</v>
      </c>
      <c r="B284" t="s">
        <v>387</v>
      </c>
      <c r="D284">
        <v>22</v>
      </c>
      <c r="E284" t="s">
        <v>465</v>
      </c>
      <c r="F284" t="s">
        <v>470</v>
      </c>
      <c r="G284" t="s">
        <v>8</v>
      </c>
      <c r="H284" t="s">
        <v>9</v>
      </c>
      <c r="I284" s="5">
        <v>1</v>
      </c>
      <c r="J284">
        <v>1</v>
      </c>
      <c r="K284" t="s">
        <v>66</v>
      </c>
      <c r="L284" t="s">
        <v>60</v>
      </c>
      <c r="M284" t="s">
        <v>151</v>
      </c>
    </row>
    <row r="285" spans="1:13" x14ac:dyDescent="0.2">
      <c r="A285" t="s">
        <v>405</v>
      </c>
      <c r="B285" t="s">
        <v>113</v>
      </c>
      <c r="D285">
        <v>23</v>
      </c>
      <c r="E285" t="s">
        <v>465</v>
      </c>
      <c r="F285" t="s">
        <v>470</v>
      </c>
      <c r="G285" t="s">
        <v>34</v>
      </c>
      <c r="H285" t="s">
        <v>9</v>
      </c>
      <c r="I285" s="3">
        <v>1</v>
      </c>
      <c r="J285">
        <v>3</v>
      </c>
      <c r="K285" t="s">
        <v>66</v>
      </c>
      <c r="L285" t="s">
        <v>60</v>
      </c>
      <c r="M285" t="s">
        <v>351</v>
      </c>
    </row>
    <row r="286" spans="1:13" x14ac:dyDescent="0.2">
      <c r="A286" t="s">
        <v>442</v>
      </c>
      <c r="B286" t="s">
        <v>183</v>
      </c>
      <c r="D286">
        <v>29</v>
      </c>
      <c r="E286" t="s">
        <v>465</v>
      </c>
      <c r="F286" t="s">
        <v>470</v>
      </c>
      <c r="G286" t="s">
        <v>13</v>
      </c>
      <c r="H286" t="s">
        <v>9</v>
      </c>
      <c r="I286" s="3">
        <v>1</v>
      </c>
      <c r="J286">
        <v>0</v>
      </c>
      <c r="K286" t="s">
        <v>66</v>
      </c>
      <c r="L286" t="s">
        <v>56</v>
      </c>
      <c r="M286" t="s">
        <v>351</v>
      </c>
    </row>
    <row r="287" spans="1:13" x14ac:dyDescent="0.2">
      <c r="A287" t="s">
        <v>449</v>
      </c>
      <c r="B287" t="s">
        <v>90</v>
      </c>
      <c r="D287">
        <v>29</v>
      </c>
      <c r="E287" t="s">
        <v>465</v>
      </c>
      <c r="F287" t="s">
        <v>470</v>
      </c>
      <c r="G287" t="s">
        <v>8</v>
      </c>
      <c r="H287" t="s">
        <v>9</v>
      </c>
      <c r="I287" s="3">
        <v>1</v>
      </c>
      <c r="J287">
        <v>3</v>
      </c>
      <c r="K287" t="s">
        <v>10</v>
      </c>
      <c r="L287" t="s">
        <v>60</v>
      </c>
      <c r="M287" t="s">
        <v>124</v>
      </c>
    </row>
    <row r="288" spans="1:13" x14ac:dyDescent="0.2">
      <c r="A288" t="s">
        <v>457</v>
      </c>
      <c r="B288" t="s">
        <v>81</v>
      </c>
      <c r="C288" t="str">
        <f t="shared" ref="C288:C331" si="4">D288&amp;G288</f>
        <v>30Q</v>
      </c>
      <c r="D288">
        <v>30</v>
      </c>
      <c r="E288" t="s">
        <v>465</v>
      </c>
      <c r="F288" t="s">
        <v>470</v>
      </c>
      <c r="G288" t="s">
        <v>35</v>
      </c>
      <c r="H288" t="s">
        <v>9</v>
      </c>
      <c r="I288" s="5">
        <v>1</v>
      </c>
      <c r="J288">
        <v>0</v>
      </c>
      <c r="K288" t="s">
        <v>66</v>
      </c>
      <c r="L288" t="s">
        <v>56</v>
      </c>
      <c r="M288" t="s">
        <v>446</v>
      </c>
    </row>
    <row r="289" spans="1:13" x14ac:dyDescent="0.2">
      <c r="A289" t="s">
        <v>455</v>
      </c>
      <c r="C289" t="str">
        <f t="shared" si="4"/>
        <v>30H</v>
      </c>
      <c r="D289">
        <v>30</v>
      </c>
      <c r="E289" t="s">
        <v>465</v>
      </c>
      <c r="F289" t="s">
        <v>470</v>
      </c>
      <c r="G289" t="s">
        <v>24</v>
      </c>
      <c r="H289" t="s">
        <v>9</v>
      </c>
      <c r="I289" s="3">
        <v>1</v>
      </c>
      <c r="J289">
        <v>1</v>
      </c>
      <c r="K289" t="s">
        <v>10</v>
      </c>
      <c r="L289" t="s">
        <v>447</v>
      </c>
    </row>
    <row r="290" spans="1:13" x14ac:dyDescent="0.2">
      <c r="A290" t="s">
        <v>455</v>
      </c>
      <c r="C290" t="str">
        <f t="shared" si="4"/>
        <v>30I</v>
      </c>
      <c r="D290">
        <v>30</v>
      </c>
      <c r="E290" t="s">
        <v>465</v>
      </c>
      <c r="F290" t="s">
        <v>470</v>
      </c>
      <c r="G290" t="s">
        <v>25</v>
      </c>
      <c r="H290" t="s">
        <v>9</v>
      </c>
      <c r="I290" s="3">
        <v>1</v>
      </c>
      <c r="J290">
        <v>2</v>
      </c>
      <c r="K290" t="s">
        <v>66</v>
      </c>
      <c r="L290" t="s">
        <v>447</v>
      </c>
    </row>
    <row r="291" spans="1:13" x14ac:dyDescent="0.2">
      <c r="A291" t="s">
        <v>455</v>
      </c>
      <c r="C291" t="str">
        <f t="shared" si="4"/>
        <v>30J</v>
      </c>
      <c r="D291">
        <v>30</v>
      </c>
      <c r="E291" t="s">
        <v>465</v>
      </c>
      <c r="F291" t="s">
        <v>470</v>
      </c>
      <c r="G291" t="s">
        <v>26</v>
      </c>
      <c r="H291" t="s">
        <v>9</v>
      </c>
      <c r="I291" s="3">
        <v>1</v>
      </c>
      <c r="J291">
        <v>4</v>
      </c>
      <c r="K291" t="s">
        <v>66</v>
      </c>
      <c r="L291" t="s">
        <v>447</v>
      </c>
    </row>
    <row r="292" spans="1:13" x14ac:dyDescent="0.2">
      <c r="A292" t="s">
        <v>455</v>
      </c>
      <c r="C292" t="str">
        <f t="shared" si="4"/>
        <v>30G</v>
      </c>
      <c r="D292">
        <v>30</v>
      </c>
      <c r="E292" t="s">
        <v>465</v>
      </c>
      <c r="F292" t="s">
        <v>470</v>
      </c>
      <c r="G292" t="s">
        <v>23</v>
      </c>
      <c r="H292" t="s">
        <v>9</v>
      </c>
      <c r="I292" s="3">
        <v>1</v>
      </c>
      <c r="J292">
        <v>4</v>
      </c>
      <c r="K292" t="s">
        <v>10</v>
      </c>
      <c r="L292" t="s">
        <v>447</v>
      </c>
      <c r="M292" t="s">
        <v>445</v>
      </c>
    </row>
    <row r="293" spans="1:13" x14ac:dyDescent="0.2">
      <c r="A293" t="s">
        <v>455</v>
      </c>
      <c r="C293" t="str">
        <f t="shared" si="4"/>
        <v>30K</v>
      </c>
      <c r="D293">
        <v>30</v>
      </c>
      <c r="E293" t="s">
        <v>465</v>
      </c>
      <c r="F293" t="s">
        <v>470</v>
      </c>
      <c r="G293" t="s">
        <v>27</v>
      </c>
      <c r="H293" t="s">
        <v>9</v>
      </c>
      <c r="I293" s="3">
        <v>1</v>
      </c>
      <c r="J293">
        <v>7</v>
      </c>
      <c r="K293" t="s">
        <v>66</v>
      </c>
      <c r="L293" t="s">
        <v>447</v>
      </c>
    </row>
    <row r="294" spans="1:13" x14ac:dyDescent="0.2">
      <c r="A294" t="s">
        <v>455</v>
      </c>
      <c r="C294" t="str">
        <f t="shared" si="4"/>
        <v>30F</v>
      </c>
      <c r="D294">
        <v>30</v>
      </c>
      <c r="E294" t="s">
        <v>465</v>
      </c>
      <c r="F294" t="s">
        <v>470</v>
      </c>
      <c r="G294" t="s">
        <v>21</v>
      </c>
      <c r="H294" t="s">
        <v>9</v>
      </c>
      <c r="I294" s="3">
        <v>1</v>
      </c>
      <c r="J294">
        <v>7</v>
      </c>
      <c r="K294" t="s">
        <v>10</v>
      </c>
      <c r="L294" t="s">
        <v>447</v>
      </c>
    </row>
    <row r="295" spans="1:13" x14ac:dyDescent="0.2">
      <c r="A295" t="s">
        <v>452</v>
      </c>
      <c r="B295" t="s">
        <v>87</v>
      </c>
      <c r="C295" t="str">
        <f t="shared" si="4"/>
        <v>30B</v>
      </c>
      <c r="D295">
        <v>30</v>
      </c>
      <c r="E295" t="s">
        <v>465</v>
      </c>
      <c r="F295" t="s">
        <v>470</v>
      </c>
      <c r="G295" t="s">
        <v>13</v>
      </c>
      <c r="H295" t="s">
        <v>9</v>
      </c>
      <c r="I295" s="3">
        <v>1</v>
      </c>
      <c r="J295">
        <v>0</v>
      </c>
      <c r="K295" t="s">
        <v>64</v>
      </c>
      <c r="L295" t="s">
        <v>56</v>
      </c>
      <c r="M295" t="s">
        <v>444</v>
      </c>
    </row>
    <row r="296" spans="1:13" x14ac:dyDescent="0.2">
      <c r="A296" t="s">
        <v>453</v>
      </c>
      <c r="B296" t="s">
        <v>97</v>
      </c>
      <c r="C296" t="str">
        <f t="shared" si="4"/>
        <v>30C</v>
      </c>
      <c r="D296">
        <v>30</v>
      </c>
      <c r="E296" t="s">
        <v>465</v>
      </c>
      <c r="F296" t="s">
        <v>470</v>
      </c>
      <c r="G296" t="s">
        <v>18</v>
      </c>
      <c r="H296" t="s">
        <v>9</v>
      </c>
      <c r="I296" s="3">
        <v>1</v>
      </c>
      <c r="J296">
        <v>0</v>
      </c>
      <c r="K296" t="s">
        <v>10</v>
      </c>
      <c r="L296" t="s">
        <v>60</v>
      </c>
      <c r="M296" t="s">
        <v>124</v>
      </c>
    </row>
    <row r="297" spans="1:13" x14ac:dyDescent="0.2">
      <c r="A297" t="s">
        <v>458</v>
      </c>
      <c r="B297" t="s">
        <v>74</v>
      </c>
      <c r="C297" t="str">
        <f t="shared" si="4"/>
        <v>30R</v>
      </c>
      <c r="D297">
        <v>30</v>
      </c>
      <c r="E297" t="s">
        <v>465</v>
      </c>
      <c r="F297" t="s">
        <v>470</v>
      </c>
      <c r="G297" t="s">
        <v>36</v>
      </c>
      <c r="H297" t="s">
        <v>9</v>
      </c>
      <c r="I297" s="5">
        <v>1</v>
      </c>
      <c r="J297">
        <v>0</v>
      </c>
      <c r="K297" t="s">
        <v>10</v>
      </c>
      <c r="L297" t="s">
        <v>447</v>
      </c>
    </row>
    <row r="298" spans="1:13" x14ac:dyDescent="0.2">
      <c r="A298" t="s">
        <v>458</v>
      </c>
      <c r="B298" t="s">
        <v>79</v>
      </c>
      <c r="C298" t="str">
        <f t="shared" si="4"/>
        <v>30S</v>
      </c>
      <c r="D298">
        <v>30</v>
      </c>
      <c r="E298" t="s">
        <v>465</v>
      </c>
      <c r="F298" t="s">
        <v>470</v>
      </c>
      <c r="G298" t="s">
        <v>37</v>
      </c>
      <c r="H298" t="s">
        <v>9</v>
      </c>
      <c r="I298" s="5">
        <v>1</v>
      </c>
      <c r="J298">
        <v>1</v>
      </c>
      <c r="K298" t="s">
        <v>55</v>
      </c>
      <c r="L298" t="s">
        <v>447</v>
      </c>
    </row>
    <row r="299" spans="1:13" x14ac:dyDescent="0.2">
      <c r="A299" t="s">
        <v>459</v>
      </c>
      <c r="B299" t="s">
        <v>90</v>
      </c>
      <c r="C299" t="str">
        <f t="shared" si="4"/>
        <v>30T</v>
      </c>
      <c r="D299">
        <v>30</v>
      </c>
      <c r="E299" t="s">
        <v>465</v>
      </c>
      <c r="F299" t="s">
        <v>470</v>
      </c>
      <c r="G299" t="s">
        <v>38</v>
      </c>
      <c r="H299" t="s">
        <v>9</v>
      </c>
      <c r="I299" s="5">
        <v>1</v>
      </c>
      <c r="J299">
        <v>1</v>
      </c>
      <c r="K299" t="s">
        <v>10</v>
      </c>
      <c r="L299" t="s">
        <v>60</v>
      </c>
      <c r="M299" t="s">
        <v>124</v>
      </c>
    </row>
    <row r="300" spans="1:13" x14ac:dyDescent="0.2">
      <c r="A300" t="s">
        <v>460</v>
      </c>
      <c r="B300" t="s">
        <v>90</v>
      </c>
      <c r="C300" t="str">
        <f t="shared" si="4"/>
        <v>30U</v>
      </c>
      <c r="D300">
        <v>30</v>
      </c>
      <c r="E300" t="s">
        <v>465</v>
      </c>
      <c r="F300" t="s">
        <v>470</v>
      </c>
      <c r="G300" t="s">
        <v>39</v>
      </c>
      <c r="H300" t="s">
        <v>9</v>
      </c>
      <c r="I300" s="5">
        <v>1</v>
      </c>
      <c r="J300">
        <v>4</v>
      </c>
      <c r="K300" t="s">
        <v>10</v>
      </c>
      <c r="L300" t="s">
        <v>60</v>
      </c>
      <c r="M300" t="s">
        <v>124</v>
      </c>
    </row>
    <row r="301" spans="1:13" x14ac:dyDescent="0.2">
      <c r="A301" t="s">
        <v>120</v>
      </c>
      <c r="B301" t="s">
        <v>74</v>
      </c>
      <c r="C301" t="str">
        <f t="shared" si="4"/>
        <v>5N</v>
      </c>
      <c r="D301">
        <v>5</v>
      </c>
      <c r="E301" t="s">
        <v>467</v>
      </c>
      <c r="F301" t="s">
        <v>470</v>
      </c>
      <c r="G301" t="s">
        <v>32</v>
      </c>
      <c r="H301" t="s">
        <v>9</v>
      </c>
      <c r="I301" s="5">
        <v>1</v>
      </c>
      <c r="J301">
        <v>3</v>
      </c>
      <c r="K301" t="s">
        <v>57</v>
      </c>
      <c r="L301" t="s">
        <v>61</v>
      </c>
      <c r="M301" t="s">
        <v>110</v>
      </c>
    </row>
    <row r="302" spans="1:13" x14ac:dyDescent="0.2">
      <c r="A302" t="s">
        <v>115</v>
      </c>
      <c r="B302" t="s">
        <v>87</v>
      </c>
      <c r="C302" t="str">
        <f t="shared" si="4"/>
        <v>5G</v>
      </c>
      <c r="D302">
        <v>5</v>
      </c>
      <c r="E302" t="s">
        <v>467</v>
      </c>
      <c r="F302" t="s">
        <v>470</v>
      </c>
      <c r="G302" t="s">
        <v>23</v>
      </c>
      <c r="H302" t="s">
        <v>9</v>
      </c>
      <c r="I302" s="5">
        <v>1</v>
      </c>
      <c r="J302">
        <v>7</v>
      </c>
      <c r="K302" t="s">
        <v>55</v>
      </c>
      <c r="L302" t="s">
        <v>447</v>
      </c>
    </row>
    <row r="303" spans="1:13" x14ac:dyDescent="0.2">
      <c r="A303" t="s">
        <v>152</v>
      </c>
      <c r="B303" t="s">
        <v>74</v>
      </c>
      <c r="C303" t="str">
        <f t="shared" si="4"/>
        <v>5D</v>
      </c>
      <c r="D303">
        <v>5</v>
      </c>
      <c r="E303" t="s">
        <v>467</v>
      </c>
      <c r="F303" t="s">
        <v>470</v>
      </c>
      <c r="G303" t="s">
        <v>20</v>
      </c>
      <c r="H303" t="s">
        <v>9</v>
      </c>
      <c r="I303" s="5">
        <v>2</v>
      </c>
      <c r="J303">
        <v>7</v>
      </c>
      <c r="K303" t="s">
        <v>104</v>
      </c>
      <c r="L303" t="s">
        <v>60</v>
      </c>
    </row>
    <row r="304" spans="1:13" x14ac:dyDescent="0.2">
      <c r="A304" t="s">
        <v>121</v>
      </c>
      <c r="B304" t="s">
        <v>74</v>
      </c>
      <c r="C304" t="str">
        <f t="shared" si="4"/>
        <v>5O</v>
      </c>
      <c r="D304">
        <v>5</v>
      </c>
      <c r="E304" t="s">
        <v>467</v>
      </c>
      <c r="F304" t="s">
        <v>470</v>
      </c>
      <c r="G304" t="s">
        <v>33</v>
      </c>
      <c r="H304" t="s">
        <v>9</v>
      </c>
      <c r="I304" s="5">
        <v>1</v>
      </c>
      <c r="J304">
        <v>4</v>
      </c>
      <c r="K304" t="s">
        <v>66</v>
      </c>
      <c r="L304" t="s">
        <v>60</v>
      </c>
    </row>
    <row r="305" spans="1:13" x14ac:dyDescent="0.2">
      <c r="A305" t="s">
        <v>309</v>
      </c>
      <c r="B305" t="s">
        <v>87</v>
      </c>
      <c r="C305" t="str">
        <f t="shared" si="4"/>
        <v>12F</v>
      </c>
      <c r="D305">
        <v>12</v>
      </c>
      <c r="E305" t="s">
        <v>467</v>
      </c>
      <c r="F305" t="s">
        <v>470</v>
      </c>
      <c r="G305" t="s">
        <v>21</v>
      </c>
      <c r="H305" t="s">
        <v>9</v>
      </c>
      <c r="I305" s="5">
        <v>1</v>
      </c>
      <c r="J305">
        <v>1</v>
      </c>
      <c r="K305" t="s">
        <v>10</v>
      </c>
      <c r="L305" t="s">
        <v>447</v>
      </c>
    </row>
    <row r="306" spans="1:13" x14ac:dyDescent="0.2">
      <c r="A306" t="s">
        <v>319</v>
      </c>
      <c r="B306" t="s">
        <v>87</v>
      </c>
      <c r="C306" t="str">
        <f t="shared" si="4"/>
        <v>12V</v>
      </c>
      <c r="D306">
        <v>12</v>
      </c>
      <c r="E306" t="s">
        <v>467</v>
      </c>
      <c r="F306" t="s">
        <v>470</v>
      </c>
      <c r="G306" t="s">
        <v>40</v>
      </c>
      <c r="H306" t="s">
        <v>9</v>
      </c>
      <c r="I306" s="5">
        <v>1</v>
      </c>
      <c r="J306">
        <v>8</v>
      </c>
      <c r="K306" t="s">
        <v>10</v>
      </c>
      <c r="L306" t="s">
        <v>447</v>
      </c>
      <c r="M306" t="s">
        <v>295</v>
      </c>
    </row>
    <row r="307" spans="1:13" x14ac:dyDescent="0.2">
      <c r="A307" t="s">
        <v>322</v>
      </c>
      <c r="B307" t="s">
        <v>90</v>
      </c>
      <c r="C307" t="str">
        <f t="shared" si="4"/>
        <v>12Y</v>
      </c>
      <c r="D307">
        <v>12</v>
      </c>
      <c r="E307" t="s">
        <v>467</v>
      </c>
      <c r="F307" t="s">
        <v>470</v>
      </c>
      <c r="G307" t="s">
        <v>43</v>
      </c>
      <c r="H307" t="s">
        <v>9</v>
      </c>
      <c r="I307" s="5">
        <v>2</v>
      </c>
      <c r="J307">
        <v>3</v>
      </c>
      <c r="K307" t="s">
        <v>10</v>
      </c>
      <c r="L307" t="s">
        <v>447</v>
      </c>
    </row>
    <row r="308" spans="1:13" x14ac:dyDescent="0.2">
      <c r="A308" t="s">
        <v>327</v>
      </c>
      <c r="B308" t="s">
        <v>97</v>
      </c>
      <c r="C308" t="str">
        <f t="shared" si="4"/>
        <v>12MN</v>
      </c>
      <c r="D308">
        <v>12</v>
      </c>
      <c r="E308" t="s">
        <v>467</v>
      </c>
      <c r="F308" t="s">
        <v>470</v>
      </c>
      <c r="G308" t="s">
        <v>281</v>
      </c>
      <c r="H308" t="s">
        <v>9</v>
      </c>
      <c r="I308" s="5">
        <v>3</v>
      </c>
      <c r="J308">
        <v>7</v>
      </c>
      <c r="K308" t="s">
        <v>10</v>
      </c>
      <c r="L308" t="s">
        <v>447</v>
      </c>
    </row>
    <row r="309" spans="1:13" x14ac:dyDescent="0.2">
      <c r="A309" t="s">
        <v>311</v>
      </c>
      <c r="B309" t="s">
        <v>74</v>
      </c>
      <c r="C309" t="str">
        <f t="shared" si="4"/>
        <v>12J</v>
      </c>
      <c r="D309">
        <v>12</v>
      </c>
      <c r="E309" t="s">
        <v>467</v>
      </c>
      <c r="F309" t="s">
        <v>470</v>
      </c>
      <c r="G309" t="s">
        <v>26</v>
      </c>
      <c r="H309" t="s">
        <v>9</v>
      </c>
      <c r="I309" s="5">
        <v>1</v>
      </c>
      <c r="J309">
        <v>1</v>
      </c>
      <c r="K309" t="s">
        <v>10</v>
      </c>
      <c r="L309" t="s">
        <v>447</v>
      </c>
      <c r="M309" t="s">
        <v>289</v>
      </c>
    </row>
    <row r="310" spans="1:13" x14ac:dyDescent="0.2">
      <c r="A310" t="s">
        <v>325</v>
      </c>
      <c r="B310" t="s">
        <v>74</v>
      </c>
      <c r="C310" t="str">
        <f t="shared" si="4"/>
        <v>12DD</v>
      </c>
      <c r="D310">
        <v>12</v>
      </c>
      <c r="E310" t="s">
        <v>467</v>
      </c>
      <c r="F310" t="s">
        <v>470</v>
      </c>
      <c r="G310" t="s">
        <v>276</v>
      </c>
      <c r="H310" t="s">
        <v>9</v>
      </c>
      <c r="I310" s="5">
        <v>1</v>
      </c>
      <c r="J310">
        <v>2</v>
      </c>
      <c r="K310" t="s">
        <v>10</v>
      </c>
      <c r="L310" t="s">
        <v>447</v>
      </c>
      <c r="M310" t="s">
        <v>294</v>
      </c>
    </row>
    <row r="311" spans="1:13" x14ac:dyDescent="0.2">
      <c r="A311" t="s">
        <v>325</v>
      </c>
      <c r="B311" t="s">
        <v>74</v>
      </c>
      <c r="C311" t="str">
        <f t="shared" si="4"/>
        <v>12CC</v>
      </c>
      <c r="D311">
        <v>12</v>
      </c>
      <c r="E311" t="s">
        <v>467</v>
      </c>
      <c r="F311" t="s">
        <v>470</v>
      </c>
      <c r="G311" t="s">
        <v>275</v>
      </c>
      <c r="H311" t="s">
        <v>9</v>
      </c>
      <c r="I311" s="5">
        <v>2</v>
      </c>
      <c r="J311">
        <v>7</v>
      </c>
      <c r="K311" t="s">
        <v>10</v>
      </c>
      <c r="L311" t="s">
        <v>447</v>
      </c>
      <c r="M311" t="s">
        <v>294</v>
      </c>
    </row>
    <row r="312" spans="1:13" x14ac:dyDescent="0.2">
      <c r="A312" t="s">
        <v>329</v>
      </c>
      <c r="B312" t="s">
        <v>79</v>
      </c>
      <c r="C312" t="str">
        <f t="shared" si="4"/>
        <v>12S</v>
      </c>
      <c r="D312">
        <v>12</v>
      </c>
      <c r="E312" t="s">
        <v>467</v>
      </c>
      <c r="F312" t="s">
        <v>470</v>
      </c>
      <c r="G312" t="s">
        <v>37</v>
      </c>
      <c r="H312" t="s">
        <v>9</v>
      </c>
      <c r="I312" s="5">
        <v>1</v>
      </c>
      <c r="J312">
        <v>0</v>
      </c>
      <c r="K312" t="s">
        <v>55</v>
      </c>
      <c r="L312" t="s">
        <v>447</v>
      </c>
      <c r="M312" t="s">
        <v>293</v>
      </c>
    </row>
    <row r="313" spans="1:13" x14ac:dyDescent="0.2">
      <c r="A313" t="s">
        <v>374</v>
      </c>
      <c r="B313" t="s">
        <v>79</v>
      </c>
      <c r="C313" t="str">
        <f t="shared" si="4"/>
        <v>19H</v>
      </c>
      <c r="D313">
        <v>19</v>
      </c>
      <c r="E313" t="s">
        <v>467</v>
      </c>
      <c r="F313" t="s">
        <v>470</v>
      </c>
      <c r="G313" t="s">
        <v>24</v>
      </c>
      <c r="H313" t="s">
        <v>9</v>
      </c>
      <c r="I313" s="5">
        <v>8</v>
      </c>
      <c r="J313">
        <v>29</v>
      </c>
      <c r="K313" t="s">
        <v>10</v>
      </c>
      <c r="L313" t="s">
        <v>60</v>
      </c>
    </row>
    <row r="314" spans="1:13" x14ac:dyDescent="0.2">
      <c r="A314" t="s">
        <v>380</v>
      </c>
      <c r="B314" t="s">
        <v>90</v>
      </c>
      <c r="C314" t="str">
        <f t="shared" si="4"/>
        <v>19Q</v>
      </c>
      <c r="D314">
        <v>19</v>
      </c>
      <c r="E314" t="s">
        <v>467</v>
      </c>
      <c r="F314" t="s">
        <v>470</v>
      </c>
      <c r="G314" t="s">
        <v>35</v>
      </c>
      <c r="H314" t="s">
        <v>9</v>
      </c>
      <c r="I314" s="5">
        <v>2</v>
      </c>
      <c r="J314">
        <v>8</v>
      </c>
      <c r="K314" t="s">
        <v>55</v>
      </c>
      <c r="L314" t="s">
        <v>447</v>
      </c>
    </row>
    <row r="315" spans="1:13" x14ac:dyDescent="0.2">
      <c r="A315" t="s">
        <v>382</v>
      </c>
      <c r="B315" t="s">
        <v>383</v>
      </c>
      <c r="C315" t="str">
        <f t="shared" si="4"/>
        <v>19S</v>
      </c>
      <c r="D315">
        <v>19</v>
      </c>
      <c r="E315" t="s">
        <v>467</v>
      </c>
      <c r="F315" t="s">
        <v>470</v>
      </c>
      <c r="G315" t="s">
        <v>37</v>
      </c>
      <c r="H315" t="s">
        <v>9</v>
      </c>
      <c r="I315" s="5">
        <v>1</v>
      </c>
      <c r="J315">
        <v>4</v>
      </c>
      <c r="K315" t="s">
        <v>66</v>
      </c>
      <c r="L315" t="s">
        <v>56</v>
      </c>
    </row>
    <row r="316" spans="1:13" x14ac:dyDescent="0.2">
      <c r="A316" t="s">
        <v>372</v>
      </c>
      <c r="B316" t="s">
        <v>113</v>
      </c>
      <c r="C316" t="str">
        <f t="shared" si="4"/>
        <v>19E</v>
      </c>
      <c r="D316">
        <v>19</v>
      </c>
      <c r="E316" t="s">
        <v>467</v>
      </c>
      <c r="F316" t="s">
        <v>470</v>
      </c>
      <c r="G316" t="s">
        <v>102</v>
      </c>
      <c r="H316" t="s">
        <v>9</v>
      </c>
      <c r="I316" s="5">
        <v>1</v>
      </c>
      <c r="J316">
        <v>0</v>
      </c>
      <c r="K316" t="s">
        <v>10</v>
      </c>
      <c r="L316" t="s">
        <v>56</v>
      </c>
    </row>
    <row r="317" spans="1:13" x14ac:dyDescent="0.2">
      <c r="A317" t="s">
        <v>381</v>
      </c>
      <c r="B317" t="s">
        <v>90</v>
      </c>
      <c r="C317" t="str">
        <f t="shared" si="4"/>
        <v>19R</v>
      </c>
      <c r="D317">
        <v>19</v>
      </c>
      <c r="E317" t="s">
        <v>467</v>
      </c>
      <c r="F317" t="s">
        <v>470</v>
      </c>
      <c r="G317" t="s">
        <v>36</v>
      </c>
      <c r="H317" t="s">
        <v>9</v>
      </c>
      <c r="I317" s="5">
        <v>7</v>
      </c>
      <c r="J317">
        <v>0</v>
      </c>
      <c r="K317" t="s">
        <v>55</v>
      </c>
      <c r="L317" t="s">
        <v>447</v>
      </c>
    </row>
    <row r="318" spans="1:13" x14ac:dyDescent="0.2">
      <c r="A318" t="s">
        <v>419</v>
      </c>
      <c r="B318" t="s">
        <v>74</v>
      </c>
      <c r="C318" t="str">
        <f t="shared" si="4"/>
        <v>26A</v>
      </c>
      <c r="D318">
        <v>26</v>
      </c>
      <c r="E318" t="s">
        <v>467</v>
      </c>
      <c r="F318" t="s">
        <v>470</v>
      </c>
      <c r="G318" t="s">
        <v>8</v>
      </c>
      <c r="H318" t="s">
        <v>9</v>
      </c>
      <c r="I318" s="3">
        <v>1</v>
      </c>
      <c r="J318">
        <v>0</v>
      </c>
      <c r="K318" t="s">
        <v>22</v>
      </c>
      <c r="L318" t="s">
        <v>15</v>
      </c>
      <c r="M318" t="s">
        <v>415</v>
      </c>
    </row>
    <row r="319" spans="1:13" x14ac:dyDescent="0.2">
      <c r="A319" t="s">
        <v>429</v>
      </c>
      <c r="B319" t="s">
        <v>90</v>
      </c>
      <c r="C319" t="str">
        <f t="shared" si="4"/>
        <v>27C</v>
      </c>
      <c r="D319">
        <v>27</v>
      </c>
      <c r="E319" t="s">
        <v>467</v>
      </c>
      <c r="F319" t="s">
        <v>470</v>
      </c>
      <c r="G319" t="s">
        <v>18</v>
      </c>
      <c r="H319" t="s">
        <v>9</v>
      </c>
      <c r="I319" s="3">
        <v>1</v>
      </c>
      <c r="J319">
        <v>0</v>
      </c>
      <c r="K319" t="s">
        <v>66</v>
      </c>
      <c r="L319" t="s">
        <v>447</v>
      </c>
      <c r="M319" t="s">
        <v>420</v>
      </c>
    </row>
    <row r="320" spans="1:13" x14ac:dyDescent="0.2">
      <c r="A320" t="s">
        <v>429</v>
      </c>
      <c r="B320" t="s">
        <v>74</v>
      </c>
      <c r="C320" t="str">
        <f t="shared" si="4"/>
        <v>27B</v>
      </c>
      <c r="D320">
        <v>27</v>
      </c>
      <c r="E320" t="s">
        <v>467</v>
      </c>
      <c r="F320" t="s">
        <v>470</v>
      </c>
      <c r="G320" t="s">
        <v>13</v>
      </c>
      <c r="H320" t="s">
        <v>9</v>
      </c>
      <c r="I320" s="3">
        <v>1</v>
      </c>
      <c r="J320">
        <v>0</v>
      </c>
      <c r="K320" t="s">
        <v>66</v>
      </c>
      <c r="L320" t="s">
        <v>60</v>
      </c>
    </row>
    <row r="321" spans="1:13" x14ac:dyDescent="0.2">
      <c r="A321" t="s">
        <v>430</v>
      </c>
      <c r="B321" t="s">
        <v>81</v>
      </c>
      <c r="C321" t="str">
        <f t="shared" si="4"/>
        <v>27D</v>
      </c>
      <c r="D321">
        <v>27</v>
      </c>
      <c r="E321" t="s">
        <v>467</v>
      </c>
      <c r="F321" t="s">
        <v>470</v>
      </c>
      <c r="G321" t="s">
        <v>20</v>
      </c>
      <c r="H321" t="s">
        <v>9</v>
      </c>
      <c r="I321" s="3">
        <v>1</v>
      </c>
      <c r="J321">
        <v>0</v>
      </c>
      <c r="K321" t="s">
        <v>10</v>
      </c>
      <c r="L321" t="s">
        <v>60</v>
      </c>
    </row>
    <row r="322" spans="1:13" x14ac:dyDescent="0.2">
      <c r="A322" t="s">
        <v>431</v>
      </c>
      <c r="C322" t="str">
        <f t="shared" si="4"/>
        <v>27A</v>
      </c>
      <c r="D322">
        <v>27</v>
      </c>
      <c r="E322" t="s">
        <v>467</v>
      </c>
      <c r="F322" t="s">
        <v>470</v>
      </c>
      <c r="G322" t="s">
        <v>8</v>
      </c>
      <c r="H322" t="s">
        <v>9</v>
      </c>
      <c r="I322" s="3">
        <v>2</v>
      </c>
      <c r="J322">
        <v>12</v>
      </c>
      <c r="K322" t="s">
        <v>10</v>
      </c>
      <c r="L322" t="s">
        <v>447</v>
      </c>
    </row>
    <row r="323" spans="1:13" x14ac:dyDescent="0.2">
      <c r="A323" t="s">
        <v>433</v>
      </c>
      <c r="B323" t="s">
        <v>97</v>
      </c>
      <c r="C323" t="str">
        <f t="shared" si="4"/>
        <v>27AI</v>
      </c>
      <c r="D323">
        <v>27</v>
      </c>
      <c r="E323" t="s">
        <v>467</v>
      </c>
      <c r="F323" t="s">
        <v>470</v>
      </c>
      <c r="G323" t="s">
        <v>53</v>
      </c>
      <c r="H323" t="s">
        <v>9</v>
      </c>
      <c r="I323" s="3">
        <v>1</v>
      </c>
      <c r="J323">
        <v>0</v>
      </c>
      <c r="K323" t="s">
        <v>66</v>
      </c>
      <c r="L323" t="s">
        <v>56</v>
      </c>
      <c r="M323" t="s">
        <v>333</v>
      </c>
    </row>
    <row r="324" spans="1:13" x14ac:dyDescent="0.2">
      <c r="A324" t="s">
        <v>431</v>
      </c>
      <c r="C324" t="str">
        <f t="shared" si="4"/>
        <v>28BJ</v>
      </c>
      <c r="D324">
        <v>28</v>
      </c>
      <c r="E324" t="s">
        <v>467</v>
      </c>
      <c r="F324" t="s">
        <v>470</v>
      </c>
      <c r="G324" t="s">
        <v>203</v>
      </c>
      <c r="H324" t="s">
        <v>9</v>
      </c>
      <c r="I324" s="3">
        <v>2</v>
      </c>
      <c r="J324">
        <v>12</v>
      </c>
      <c r="K324" t="s">
        <v>10</v>
      </c>
      <c r="L324" t="s">
        <v>61</v>
      </c>
    </row>
    <row r="325" spans="1:13" x14ac:dyDescent="0.2">
      <c r="A325" t="s">
        <v>431</v>
      </c>
      <c r="C325" t="str">
        <f t="shared" si="4"/>
        <v>28BL</v>
      </c>
      <c r="D325">
        <v>28</v>
      </c>
      <c r="E325" t="s">
        <v>467</v>
      </c>
      <c r="F325" t="s">
        <v>470</v>
      </c>
      <c r="G325" t="s">
        <v>205</v>
      </c>
      <c r="H325" t="s">
        <v>9</v>
      </c>
      <c r="I325" s="3">
        <v>2</v>
      </c>
      <c r="J325">
        <v>16</v>
      </c>
      <c r="K325" t="s">
        <v>10</v>
      </c>
      <c r="L325" t="s">
        <v>61</v>
      </c>
    </row>
    <row r="326" spans="1:13" x14ac:dyDescent="0.2">
      <c r="A326" t="s">
        <v>431</v>
      </c>
      <c r="C326" t="str">
        <f t="shared" si="4"/>
        <v>28BK</v>
      </c>
      <c r="D326">
        <v>28</v>
      </c>
      <c r="E326" t="s">
        <v>467</v>
      </c>
      <c r="F326" t="s">
        <v>470</v>
      </c>
      <c r="G326" t="s">
        <v>204</v>
      </c>
      <c r="H326" t="s">
        <v>9</v>
      </c>
      <c r="I326" s="3">
        <v>2</v>
      </c>
      <c r="J326">
        <v>19</v>
      </c>
      <c r="K326" t="s">
        <v>10</v>
      </c>
      <c r="L326" t="s">
        <v>61</v>
      </c>
    </row>
    <row r="327" spans="1:13" x14ac:dyDescent="0.2">
      <c r="A327" t="s">
        <v>431</v>
      </c>
      <c r="C327" t="str">
        <f t="shared" si="4"/>
        <v>28BI</v>
      </c>
      <c r="D327">
        <v>28</v>
      </c>
      <c r="E327" t="s">
        <v>467</v>
      </c>
      <c r="F327" t="s">
        <v>470</v>
      </c>
      <c r="G327" t="s">
        <v>202</v>
      </c>
      <c r="H327" t="s">
        <v>9</v>
      </c>
      <c r="I327" s="3">
        <v>2</v>
      </c>
      <c r="J327">
        <v>27</v>
      </c>
      <c r="K327" t="s">
        <v>10</v>
      </c>
      <c r="L327" t="s">
        <v>61</v>
      </c>
    </row>
    <row r="328" spans="1:13" x14ac:dyDescent="0.2">
      <c r="A328" t="s">
        <v>431</v>
      </c>
      <c r="C328" t="str">
        <f t="shared" si="4"/>
        <v>34A</v>
      </c>
      <c r="D328">
        <v>34</v>
      </c>
      <c r="E328" t="s">
        <v>467</v>
      </c>
      <c r="F328" t="s">
        <v>470</v>
      </c>
      <c r="G328" t="s">
        <v>8</v>
      </c>
      <c r="H328" t="s">
        <v>9</v>
      </c>
      <c r="I328" s="5">
        <v>2</v>
      </c>
      <c r="J328">
        <v>9</v>
      </c>
      <c r="K328" t="s">
        <v>10</v>
      </c>
      <c r="L328" t="s">
        <v>447</v>
      </c>
    </row>
    <row r="329" spans="1:13" x14ac:dyDescent="0.2">
      <c r="A329" t="s">
        <v>431</v>
      </c>
      <c r="C329" t="str">
        <f t="shared" si="4"/>
        <v>34B</v>
      </c>
      <c r="D329">
        <v>34</v>
      </c>
      <c r="E329" t="s">
        <v>467</v>
      </c>
      <c r="F329" t="s">
        <v>470</v>
      </c>
      <c r="G329" t="s">
        <v>13</v>
      </c>
      <c r="H329" t="s">
        <v>9</v>
      </c>
      <c r="I329" s="5">
        <v>2</v>
      </c>
      <c r="J329">
        <v>13</v>
      </c>
      <c r="K329" t="s">
        <v>10</v>
      </c>
      <c r="L329" t="s">
        <v>447</v>
      </c>
    </row>
    <row r="330" spans="1:13" x14ac:dyDescent="0.2">
      <c r="A330" t="s">
        <v>431</v>
      </c>
      <c r="C330" t="str">
        <f t="shared" si="4"/>
        <v>35A</v>
      </c>
      <c r="D330">
        <v>35</v>
      </c>
      <c r="E330" t="s">
        <v>467</v>
      </c>
      <c r="F330" t="s">
        <v>470</v>
      </c>
      <c r="G330" t="s">
        <v>8</v>
      </c>
      <c r="H330" t="s">
        <v>9</v>
      </c>
      <c r="I330" s="5">
        <v>1</v>
      </c>
      <c r="J330">
        <v>6</v>
      </c>
      <c r="K330" t="s">
        <v>10</v>
      </c>
      <c r="L330" t="s">
        <v>56</v>
      </c>
    </row>
    <row r="331" spans="1:13" x14ac:dyDescent="0.2">
      <c r="A331" t="s">
        <v>431</v>
      </c>
      <c r="C331" t="str">
        <f t="shared" si="4"/>
        <v>35B</v>
      </c>
      <c r="D331">
        <v>35</v>
      </c>
      <c r="E331" t="s">
        <v>467</v>
      </c>
      <c r="F331" t="s">
        <v>470</v>
      </c>
      <c r="G331" t="s">
        <v>13</v>
      </c>
      <c r="H331" t="s">
        <v>9</v>
      </c>
      <c r="I331" s="5">
        <v>2</v>
      </c>
      <c r="J331">
        <v>10</v>
      </c>
      <c r="K331" t="s">
        <v>10</v>
      </c>
      <c r="L331" t="s">
        <v>447</v>
      </c>
    </row>
    <row r="332" spans="1:13" x14ac:dyDescent="0.2">
      <c r="A332" t="s">
        <v>235</v>
      </c>
      <c r="B332" t="s">
        <v>87</v>
      </c>
      <c r="D332">
        <v>11</v>
      </c>
      <c r="E332" t="s">
        <v>466</v>
      </c>
      <c r="F332" t="s">
        <v>470</v>
      </c>
      <c r="G332" t="s">
        <v>8</v>
      </c>
      <c r="H332" t="s">
        <v>9</v>
      </c>
      <c r="I332" s="3">
        <v>4</v>
      </c>
      <c r="J332">
        <v>7</v>
      </c>
      <c r="K332" t="s">
        <v>30</v>
      </c>
      <c r="L332" t="s">
        <v>447</v>
      </c>
      <c r="M332" s="2" t="s">
        <v>227</v>
      </c>
    </row>
    <row r="333" spans="1:13" x14ac:dyDescent="0.2">
      <c r="A333" t="s">
        <v>98</v>
      </c>
      <c r="B333" t="s">
        <v>79</v>
      </c>
      <c r="D333">
        <v>4</v>
      </c>
      <c r="E333" t="s">
        <v>466</v>
      </c>
      <c r="F333" t="s">
        <v>470</v>
      </c>
      <c r="G333" t="s">
        <v>46</v>
      </c>
      <c r="H333" t="s">
        <v>9</v>
      </c>
      <c r="I333" s="3">
        <v>8</v>
      </c>
      <c r="J333">
        <v>19</v>
      </c>
      <c r="K333" t="s">
        <v>66</v>
      </c>
      <c r="L333" t="s">
        <v>61</v>
      </c>
      <c r="M333" t="s">
        <v>67</v>
      </c>
    </row>
    <row r="334" spans="1:13" x14ac:dyDescent="0.2">
      <c r="A334" t="s">
        <v>375</v>
      </c>
      <c r="B334" t="s">
        <v>79</v>
      </c>
      <c r="C334" t="str">
        <f>D334&amp;G334</f>
        <v>19I</v>
      </c>
      <c r="D334">
        <v>19</v>
      </c>
      <c r="E334" t="s">
        <v>467</v>
      </c>
      <c r="F334" t="s">
        <v>470</v>
      </c>
      <c r="G334" t="s">
        <v>25</v>
      </c>
      <c r="H334" t="s">
        <v>9</v>
      </c>
      <c r="I334" s="3">
        <v>4</v>
      </c>
      <c r="J334">
        <v>65</v>
      </c>
      <c r="K334" t="s">
        <v>10</v>
      </c>
      <c r="L334" t="s">
        <v>60</v>
      </c>
    </row>
    <row r="335" spans="1:13" s="10" customFormat="1" x14ac:dyDescent="0.2">
      <c r="A335" s="10" t="s">
        <v>235</v>
      </c>
      <c r="B335" s="10" t="s">
        <v>87</v>
      </c>
      <c r="D335" s="10">
        <v>11</v>
      </c>
      <c r="E335" s="10" t="s">
        <v>466</v>
      </c>
      <c r="F335" s="10" t="s">
        <v>470</v>
      </c>
      <c r="G335" s="10" t="s">
        <v>8</v>
      </c>
      <c r="H335" s="10" t="s">
        <v>103</v>
      </c>
      <c r="I335" s="11">
        <v>56</v>
      </c>
      <c r="J335" s="10">
        <v>7</v>
      </c>
      <c r="K335" s="10" t="s">
        <v>30</v>
      </c>
      <c r="L335" s="10" t="s">
        <v>447</v>
      </c>
      <c r="M335" s="12" t="s">
        <v>227</v>
      </c>
    </row>
    <row r="336" spans="1:13" s="10" customFormat="1" x14ac:dyDescent="0.2">
      <c r="A336" s="10" t="s">
        <v>71</v>
      </c>
      <c r="B336" s="10" t="s">
        <v>77</v>
      </c>
      <c r="D336" s="10">
        <v>4</v>
      </c>
      <c r="E336" s="10" t="s">
        <v>466</v>
      </c>
      <c r="F336" s="10" t="s">
        <v>470</v>
      </c>
      <c r="G336" s="10" t="s">
        <v>23</v>
      </c>
      <c r="H336" s="10" t="s">
        <v>103</v>
      </c>
      <c r="I336" s="13">
        <v>6</v>
      </c>
      <c r="J336" s="10">
        <v>1</v>
      </c>
      <c r="K336" s="10" t="s">
        <v>10</v>
      </c>
      <c r="L336" s="10" t="s">
        <v>447</v>
      </c>
    </row>
    <row r="337" spans="1:13" s="10" customFormat="1" x14ac:dyDescent="0.2">
      <c r="A337" s="10" t="s">
        <v>98</v>
      </c>
      <c r="B337" s="10" t="s">
        <v>79</v>
      </c>
      <c r="D337" s="10">
        <v>4</v>
      </c>
      <c r="E337" s="10" t="s">
        <v>466</v>
      </c>
      <c r="F337" s="10" t="s">
        <v>470</v>
      </c>
      <c r="G337" s="10" t="s">
        <v>46</v>
      </c>
      <c r="H337" s="10" t="s">
        <v>103</v>
      </c>
      <c r="I337" s="11">
        <v>13</v>
      </c>
      <c r="J337" s="10">
        <v>19</v>
      </c>
      <c r="K337" s="10" t="s">
        <v>66</v>
      </c>
      <c r="L337" s="10" t="s">
        <v>61</v>
      </c>
      <c r="M337" s="10" t="s">
        <v>67</v>
      </c>
    </row>
    <row r="338" spans="1:13" s="10" customFormat="1" x14ac:dyDescent="0.2">
      <c r="A338" s="10" t="s">
        <v>89</v>
      </c>
      <c r="B338" s="10" t="s">
        <v>90</v>
      </c>
      <c r="D338" s="10">
        <v>4</v>
      </c>
      <c r="E338" s="10" t="s">
        <v>466</v>
      </c>
      <c r="F338" s="10" t="s">
        <v>470</v>
      </c>
      <c r="G338" s="10" t="s">
        <v>37</v>
      </c>
      <c r="H338" s="10" t="s">
        <v>103</v>
      </c>
      <c r="I338" s="13">
        <v>16</v>
      </c>
      <c r="J338" s="10">
        <v>8</v>
      </c>
      <c r="K338" s="10" t="s">
        <v>10</v>
      </c>
      <c r="L338" s="10" t="s">
        <v>60</v>
      </c>
      <c r="M338" s="10" t="s">
        <v>151</v>
      </c>
    </row>
    <row r="339" spans="1:13" s="10" customFormat="1" x14ac:dyDescent="0.2">
      <c r="A339" s="10" t="s">
        <v>270</v>
      </c>
      <c r="B339" s="10" t="s">
        <v>161</v>
      </c>
      <c r="D339" s="10">
        <v>11</v>
      </c>
      <c r="E339" s="10" t="s">
        <v>466</v>
      </c>
      <c r="F339" s="10" t="s">
        <v>470</v>
      </c>
      <c r="G339" s="10" t="s">
        <v>198</v>
      </c>
      <c r="H339" s="10" t="s">
        <v>103</v>
      </c>
      <c r="I339" s="13">
        <v>30</v>
      </c>
      <c r="J339" s="10">
        <v>0</v>
      </c>
      <c r="K339" s="10" t="s">
        <v>10</v>
      </c>
      <c r="L339" s="10" t="s">
        <v>447</v>
      </c>
      <c r="M339" s="10" t="s">
        <v>230</v>
      </c>
    </row>
    <row r="340" spans="1:13" s="10" customFormat="1" x14ac:dyDescent="0.2">
      <c r="A340" s="10" t="s">
        <v>251</v>
      </c>
      <c r="B340" s="10" t="s">
        <v>79</v>
      </c>
      <c r="D340" s="10">
        <v>11</v>
      </c>
      <c r="E340" s="10" t="s">
        <v>466</v>
      </c>
      <c r="F340" s="10" t="s">
        <v>470</v>
      </c>
      <c r="G340" s="10" t="s">
        <v>43</v>
      </c>
      <c r="H340" s="10" t="s">
        <v>103</v>
      </c>
      <c r="I340" s="13">
        <v>53</v>
      </c>
      <c r="J340" s="10">
        <v>5</v>
      </c>
      <c r="K340" s="10" t="s">
        <v>30</v>
      </c>
      <c r="L340" s="10" t="s">
        <v>447</v>
      </c>
      <c r="M340" s="10" t="s">
        <v>213</v>
      </c>
    </row>
    <row r="341" spans="1:13" s="10" customFormat="1" x14ac:dyDescent="0.2">
      <c r="A341" s="10" t="s">
        <v>265</v>
      </c>
      <c r="B341" s="10" t="s">
        <v>185</v>
      </c>
      <c r="D341" s="10">
        <v>11</v>
      </c>
      <c r="E341" s="10" t="s">
        <v>466</v>
      </c>
      <c r="F341" s="10" t="s">
        <v>470</v>
      </c>
      <c r="G341" s="10" t="s">
        <v>131</v>
      </c>
      <c r="H341" s="10" t="s">
        <v>103</v>
      </c>
      <c r="I341" s="13">
        <v>120</v>
      </c>
      <c r="J341" s="10">
        <v>5</v>
      </c>
      <c r="K341" s="10" t="s">
        <v>10</v>
      </c>
      <c r="L341" s="10" t="s">
        <v>60</v>
      </c>
    </row>
    <row r="342" spans="1:13" s="10" customFormat="1" x14ac:dyDescent="0.2">
      <c r="A342" s="10" t="s">
        <v>247</v>
      </c>
      <c r="B342" s="10" t="s">
        <v>90</v>
      </c>
      <c r="D342" s="10">
        <v>11</v>
      </c>
      <c r="E342" s="10" t="s">
        <v>466</v>
      </c>
      <c r="F342" s="10" t="s">
        <v>470</v>
      </c>
      <c r="G342" s="10" t="s">
        <v>39</v>
      </c>
      <c r="H342" s="10" t="s">
        <v>103</v>
      </c>
      <c r="I342" s="13">
        <v>12</v>
      </c>
      <c r="J342" s="10">
        <v>2</v>
      </c>
      <c r="K342" s="10" t="s">
        <v>10</v>
      </c>
      <c r="L342" s="10" t="s">
        <v>60</v>
      </c>
    </row>
    <row r="343" spans="1:13" s="10" customFormat="1" x14ac:dyDescent="0.2">
      <c r="A343" s="10" t="s">
        <v>248</v>
      </c>
      <c r="B343" s="10" t="s">
        <v>74</v>
      </c>
      <c r="D343" s="10">
        <v>11</v>
      </c>
      <c r="E343" s="10" t="s">
        <v>466</v>
      </c>
      <c r="F343" s="10" t="s">
        <v>470</v>
      </c>
      <c r="G343" s="10" t="s">
        <v>196</v>
      </c>
      <c r="H343" s="10" t="s">
        <v>103</v>
      </c>
      <c r="I343" s="13">
        <v>33</v>
      </c>
      <c r="J343" s="10">
        <v>3</v>
      </c>
      <c r="K343" s="10" t="s">
        <v>10</v>
      </c>
      <c r="L343" s="10" t="s">
        <v>60</v>
      </c>
      <c r="M343" s="10" t="s">
        <v>229</v>
      </c>
    </row>
    <row r="344" spans="1:13" s="10" customFormat="1" x14ac:dyDescent="0.2">
      <c r="A344" s="10" t="s">
        <v>248</v>
      </c>
      <c r="B344" s="10" t="s">
        <v>249</v>
      </c>
      <c r="D344" s="10">
        <v>11</v>
      </c>
      <c r="E344" s="10" t="s">
        <v>466</v>
      </c>
      <c r="F344" s="10" t="s">
        <v>470</v>
      </c>
      <c r="G344" s="10" t="s">
        <v>40</v>
      </c>
      <c r="H344" s="10" t="s">
        <v>103</v>
      </c>
      <c r="I344" s="13">
        <v>51</v>
      </c>
      <c r="J344" s="10">
        <v>36</v>
      </c>
      <c r="K344" s="10" t="s">
        <v>10</v>
      </c>
      <c r="L344" s="10" t="s">
        <v>60</v>
      </c>
    </row>
    <row r="345" spans="1:13" s="10" customFormat="1" x14ac:dyDescent="0.2">
      <c r="A345" s="10" t="s">
        <v>240</v>
      </c>
      <c r="B345" s="10" t="s">
        <v>81</v>
      </c>
      <c r="D345" s="10">
        <v>11</v>
      </c>
      <c r="E345" s="10" t="s">
        <v>466</v>
      </c>
      <c r="F345" s="10" t="s">
        <v>470</v>
      </c>
      <c r="G345" s="10" t="s">
        <v>26</v>
      </c>
      <c r="H345" s="10" t="s">
        <v>103</v>
      </c>
      <c r="I345" s="13">
        <v>45</v>
      </c>
      <c r="J345" s="10">
        <v>7</v>
      </c>
      <c r="K345" s="10" t="s">
        <v>10</v>
      </c>
      <c r="L345" s="10" t="s">
        <v>60</v>
      </c>
    </row>
    <row r="346" spans="1:13" s="10" customFormat="1" x14ac:dyDescent="0.2">
      <c r="A346" s="10" t="s">
        <v>239</v>
      </c>
      <c r="B346" s="10" t="s">
        <v>74</v>
      </c>
      <c r="D346" s="10">
        <v>11</v>
      </c>
      <c r="E346" s="10" t="s">
        <v>466</v>
      </c>
      <c r="F346" s="10" t="s">
        <v>470</v>
      </c>
      <c r="G346" s="10" t="s">
        <v>21</v>
      </c>
      <c r="H346" s="10" t="s">
        <v>103</v>
      </c>
      <c r="I346" s="13">
        <v>37</v>
      </c>
      <c r="J346" s="10">
        <v>5</v>
      </c>
      <c r="K346" s="10" t="s">
        <v>10</v>
      </c>
      <c r="L346" s="10" t="s">
        <v>60</v>
      </c>
    </row>
    <row r="347" spans="1:13" s="10" customFormat="1" x14ac:dyDescent="0.2">
      <c r="A347" s="10" t="s">
        <v>239</v>
      </c>
      <c r="B347" s="10" t="s">
        <v>87</v>
      </c>
      <c r="D347" s="10">
        <v>11</v>
      </c>
      <c r="E347" s="10" t="s">
        <v>466</v>
      </c>
      <c r="F347" s="10" t="s">
        <v>470</v>
      </c>
      <c r="G347" s="10" t="s">
        <v>49</v>
      </c>
      <c r="H347" s="10" t="s">
        <v>103</v>
      </c>
      <c r="I347" s="13">
        <v>49</v>
      </c>
      <c r="J347" s="10">
        <v>0</v>
      </c>
      <c r="K347" s="10" t="s">
        <v>10</v>
      </c>
      <c r="L347" s="10" t="s">
        <v>61</v>
      </c>
      <c r="M347" s="10" t="s">
        <v>217</v>
      </c>
    </row>
    <row r="348" spans="1:13" s="10" customFormat="1" x14ac:dyDescent="0.2">
      <c r="A348" s="10" t="s">
        <v>239</v>
      </c>
      <c r="B348" s="10" t="s">
        <v>87</v>
      </c>
      <c r="D348" s="10">
        <v>11</v>
      </c>
      <c r="E348" s="10" t="s">
        <v>466</v>
      </c>
      <c r="F348" s="10" t="s">
        <v>470</v>
      </c>
      <c r="G348" s="10" t="s">
        <v>44</v>
      </c>
      <c r="H348" s="10" t="s">
        <v>103</v>
      </c>
      <c r="I348" s="13">
        <v>64</v>
      </c>
      <c r="J348" s="10">
        <v>5</v>
      </c>
      <c r="K348" s="10" t="s">
        <v>10</v>
      </c>
      <c r="L348" s="10" t="s">
        <v>60</v>
      </c>
      <c r="M348" s="10" t="s">
        <v>273</v>
      </c>
    </row>
    <row r="349" spans="1:13" s="10" customFormat="1" x14ac:dyDescent="0.2">
      <c r="A349" s="10" t="s">
        <v>235</v>
      </c>
      <c r="B349" s="10" t="s">
        <v>87</v>
      </c>
      <c r="D349" s="10">
        <v>11</v>
      </c>
      <c r="E349" s="10" t="s">
        <v>466</v>
      </c>
      <c r="F349" s="10" t="s">
        <v>470</v>
      </c>
      <c r="G349" s="10" t="s">
        <v>189</v>
      </c>
      <c r="H349" s="10" t="s">
        <v>103</v>
      </c>
      <c r="I349" s="13">
        <v>28</v>
      </c>
      <c r="J349" s="10">
        <v>6</v>
      </c>
      <c r="K349" s="10" t="s">
        <v>10</v>
      </c>
      <c r="L349" s="10" t="s">
        <v>60</v>
      </c>
      <c r="M349" s="10" t="s">
        <v>226</v>
      </c>
    </row>
    <row r="350" spans="1:13" s="10" customFormat="1" x14ac:dyDescent="0.2">
      <c r="A350" s="10" t="s">
        <v>271</v>
      </c>
      <c r="B350" s="10" t="s">
        <v>79</v>
      </c>
      <c r="D350" s="10">
        <v>11</v>
      </c>
      <c r="E350" s="10" t="s">
        <v>466</v>
      </c>
      <c r="F350" s="10" t="s">
        <v>470</v>
      </c>
      <c r="G350" s="10" t="s">
        <v>197</v>
      </c>
      <c r="H350" s="10" t="s">
        <v>103</v>
      </c>
      <c r="I350" s="13">
        <v>89</v>
      </c>
      <c r="J350" s="10">
        <v>4</v>
      </c>
      <c r="K350" s="10" t="s">
        <v>10</v>
      </c>
      <c r="L350" s="10" t="s">
        <v>61</v>
      </c>
    </row>
    <row r="351" spans="1:13" s="10" customFormat="1" x14ac:dyDescent="0.2">
      <c r="A351" s="10" t="s">
        <v>158</v>
      </c>
      <c r="B351" s="10" t="s">
        <v>87</v>
      </c>
      <c r="D351" s="10">
        <v>11</v>
      </c>
      <c r="E351" s="10" t="s">
        <v>466</v>
      </c>
      <c r="F351" s="10" t="s">
        <v>470</v>
      </c>
      <c r="G351" s="10" t="s">
        <v>50</v>
      </c>
      <c r="H351" s="10" t="s">
        <v>103</v>
      </c>
      <c r="I351" s="13">
        <v>47</v>
      </c>
      <c r="J351" s="10">
        <v>0</v>
      </c>
      <c r="K351" s="10" t="s">
        <v>10</v>
      </c>
      <c r="L351" s="10" t="s">
        <v>15</v>
      </c>
      <c r="M351" s="10" t="s">
        <v>218</v>
      </c>
    </row>
    <row r="352" spans="1:13" s="10" customFormat="1" x14ac:dyDescent="0.2">
      <c r="A352" s="10" t="s">
        <v>254</v>
      </c>
      <c r="B352" s="10" t="s">
        <v>74</v>
      </c>
      <c r="D352" s="10">
        <v>11</v>
      </c>
      <c r="E352" s="10" t="s">
        <v>466</v>
      </c>
      <c r="F352" s="10" t="s">
        <v>470</v>
      </c>
      <c r="G352" s="10" t="s">
        <v>201</v>
      </c>
      <c r="H352" s="10" t="s">
        <v>103</v>
      </c>
      <c r="I352" s="13">
        <v>56</v>
      </c>
      <c r="J352" s="10">
        <v>9</v>
      </c>
      <c r="K352" s="10" t="s">
        <v>10</v>
      </c>
      <c r="L352" s="10" t="s">
        <v>60</v>
      </c>
      <c r="M352" s="10" t="s">
        <v>232</v>
      </c>
    </row>
    <row r="353" spans="1:13" s="10" customFormat="1" x14ac:dyDescent="0.2">
      <c r="A353" s="10" t="s">
        <v>238</v>
      </c>
      <c r="B353" s="10" t="s">
        <v>87</v>
      </c>
      <c r="D353" s="10">
        <v>11</v>
      </c>
      <c r="E353" s="10" t="s">
        <v>466</v>
      </c>
      <c r="F353" s="10" t="s">
        <v>470</v>
      </c>
      <c r="G353" s="10" t="s">
        <v>102</v>
      </c>
      <c r="H353" s="10" t="s">
        <v>103</v>
      </c>
      <c r="I353" s="13">
        <v>18</v>
      </c>
      <c r="J353" s="10">
        <v>2</v>
      </c>
      <c r="K353" s="10" t="s">
        <v>10</v>
      </c>
      <c r="L353" s="10" t="s">
        <v>60</v>
      </c>
      <c r="M353" s="10" t="s">
        <v>206</v>
      </c>
    </row>
    <row r="354" spans="1:13" s="10" customFormat="1" x14ac:dyDescent="0.2">
      <c r="A354" s="10" t="s">
        <v>238</v>
      </c>
      <c r="B354" s="10" t="s">
        <v>79</v>
      </c>
      <c r="D354" s="10">
        <v>11</v>
      </c>
      <c r="E354" s="10" t="s">
        <v>466</v>
      </c>
      <c r="F354" s="10" t="s">
        <v>470</v>
      </c>
      <c r="G354" s="10" t="s">
        <v>200</v>
      </c>
      <c r="H354" s="10" t="s">
        <v>103</v>
      </c>
      <c r="I354" s="13">
        <v>72</v>
      </c>
      <c r="J354" s="10">
        <v>5</v>
      </c>
      <c r="K354" s="10" t="s">
        <v>10</v>
      </c>
      <c r="L354" s="10" t="s">
        <v>60</v>
      </c>
      <c r="M354" s="10" t="s">
        <v>231</v>
      </c>
    </row>
    <row r="355" spans="1:13" s="10" customFormat="1" x14ac:dyDescent="0.2">
      <c r="A355" s="10" t="s">
        <v>251</v>
      </c>
      <c r="B355" s="10" t="s">
        <v>87</v>
      </c>
      <c r="D355" s="10">
        <v>18</v>
      </c>
      <c r="E355" s="10" t="s">
        <v>466</v>
      </c>
      <c r="F355" s="10" t="s">
        <v>470</v>
      </c>
      <c r="G355" s="10" t="s">
        <v>31</v>
      </c>
      <c r="H355" s="10" t="s">
        <v>103</v>
      </c>
      <c r="I355" s="13">
        <v>32</v>
      </c>
      <c r="J355" s="10">
        <v>0</v>
      </c>
      <c r="K355" s="10" t="s">
        <v>10</v>
      </c>
      <c r="L355" s="10" t="s">
        <v>447</v>
      </c>
      <c r="M355" s="10" t="s">
        <v>353</v>
      </c>
    </row>
    <row r="356" spans="1:13" s="10" customFormat="1" x14ac:dyDescent="0.2">
      <c r="A356" s="10" t="s">
        <v>359</v>
      </c>
      <c r="B356" s="10" t="s">
        <v>97</v>
      </c>
      <c r="D356" s="10">
        <v>18</v>
      </c>
      <c r="E356" s="10" t="s">
        <v>466</v>
      </c>
      <c r="F356" s="10" t="s">
        <v>470</v>
      </c>
      <c r="G356" s="10" t="s">
        <v>24</v>
      </c>
      <c r="H356" s="10" t="s">
        <v>103</v>
      </c>
      <c r="I356" s="13">
        <v>30</v>
      </c>
      <c r="J356" s="10">
        <v>18</v>
      </c>
      <c r="K356" s="10" t="s">
        <v>10</v>
      </c>
      <c r="L356" s="10" t="s">
        <v>447</v>
      </c>
      <c r="M356" s="10" t="s">
        <v>352</v>
      </c>
    </row>
    <row r="357" spans="1:13" s="10" customFormat="1" x14ac:dyDescent="0.2">
      <c r="A357" s="10" t="s">
        <v>359</v>
      </c>
      <c r="B357" s="10" t="s">
        <v>90</v>
      </c>
      <c r="D357" s="10">
        <v>18</v>
      </c>
      <c r="E357" s="10" t="s">
        <v>466</v>
      </c>
      <c r="F357" s="10" t="s">
        <v>470</v>
      </c>
      <c r="G357" s="10" t="s">
        <v>27</v>
      </c>
      <c r="H357" s="10" t="s">
        <v>103</v>
      </c>
      <c r="I357" s="13">
        <v>36</v>
      </c>
      <c r="J357" s="10">
        <v>0</v>
      </c>
      <c r="K357" s="10" t="s">
        <v>10</v>
      </c>
      <c r="L357" s="10" t="s">
        <v>60</v>
      </c>
      <c r="M357" s="10" t="s">
        <v>366</v>
      </c>
    </row>
    <row r="358" spans="1:13" s="10" customFormat="1" x14ac:dyDescent="0.2">
      <c r="A358" s="10" t="s">
        <v>359</v>
      </c>
      <c r="B358" s="10" t="s">
        <v>90</v>
      </c>
      <c r="D358" s="10">
        <v>18</v>
      </c>
      <c r="E358" s="10" t="s">
        <v>466</v>
      </c>
      <c r="F358" s="10" t="s">
        <v>470</v>
      </c>
      <c r="G358" s="10" t="s">
        <v>26</v>
      </c>
      <c r="H358" s="10" t="s">
        <v>103</v>
      </c>
      <c r="I358" s="13">
        <v>37</v>
      </c>
      <c r="J358" s="10">
        <v>0</v>
      </c>
      <c r="K358" s="10" t="s">
        <v>10</v>
      </c>
      <c r="L358" s="10" t="s">
        <v>60</v>
      </c>
      <c r="M358" s="10" t="s">
        <v>366</v>
      </c>
    </row>
    <row r="359" spans="1:13" s="10" customFormat="1" x14ac:dyDescent="0.2">
      <c r="A359" s="10" t="s">
        <v>154</v>
      </c>
      <c r="B359" s="10" t="s">
        <v>90</v>
      </c>
      <c r="D359" s="10">
        <v>10</v>
      </c>
      <c r="E359" s="10" t="s">
        <v>465</v>
      </c>
      <c r="F359" s="10" t="s">
        <v>470</v>
      </c>
      <c r="G359" s="10" t="s">
        <v>25</v>
      </c>
      <c r="H359" s="10" t="s">
        <v>103</v>
      </c>
      <c r="I359" s="13">
        <v>81</v>
      </c>
      <c r="J359" s="10">
        <v>4</v>
      </c>
      <c r="K359" s="10" t="s">
        <v>10</v>
      </c>
      <c r="L359" s="12" t="s">
        <v>447</v>
      </c>
      <c r="M359" s="12" t="s">
        <v>139</v>
      </c>
    </row>
    <row r="360" spans="1:13" s="10" customFormat="1" x14ac:dyDescent="0.2">
      <c r="A360" s="10" t="s">
        <v>154</v>
      </c>
      <c r="B360" s="10" t="s">
        <v>90</v>
      </c>
      <c r="D360" s="10">
        <v>10</v>
      </c>
      <c r="E360" s="10" t="s">
        <v>465</v>
      </c>
      <c r="F360" s="10" t="s">
        <v>470</v>
      </c>
      <c r="G360" s="10" t="s">
        <v>20</v>
      </c>
      <c r="H360" s="10" t="s">
        <v>103</v>
      </c>
      <c r="I360" s="13">
        <v>90</v>
      </c>
      <c r="J360" s="10">
        <v>6</v>
      </c>
      <c r="K360" s="10" t="s">
        <v>10</v>
      </c>
      <c r="L360" s="12" t="s">
        <v>15</v>
      </c>
      <c r="M360" s="12" t="s">
        <v>139</v>
      </c>
    </row>
    <row r="361" spans="1:13" s="10" customFormat="1" x14ac:dyDescent="0.2">
      <c r="A361" s="10" t="s">
        <v>158</v>
      </c>
      <c r="B361" s="10" t="s">
        <v>79</v>
      </c>
      <c r="D361" s="10">
        <v>10</v>
      </c>
      <c r="E361" s="10" t="s">
        <v>465</v>
      </c>
      <c r="F361" s="10" t="s">
        <v>470</v>
      </c>
      <c r="G361" s="10" t="s">
        <v>23</v>
      </c>
      <c r="H361" s="10" t="s">
        <v>103</v>
      </c>
      <c r="I361" s="13">
        <v>85</v>
      </c>
      <c r="J361" s="10">
        <v>0</v>
      </c>
      <c r="K361" s="10" t="s">
        <v>10</v>
      </c>
      <c r="L361" s="12" t="s">
        <v>60</v>
      </c>
      <c r="M361" s="12" t="s">
        <v>139</v>
      </c>
    </row>
    <row r="362" spans="1:13" s="10" customFormat="1" x14ac:dyDescent="0.2">
      <c r="A362" s="10" t="s">
        <v>345</v>
      </c>
      <c r="B362" s="10" t="s">
        <v>79</v>
      </c>
      <c r="D362" s="10">
        <v>17</v>
      </c>
      <c r="E362" s="10" t="s">
        <v>465</v>
      </c>
      <c r="F362" s="10" t="s">
        <v>470</v>
      </c>
      <c r="G362" s="10" t="s">
        <v>13</v>
      </c>
      <c r="H362" s="10" t="s">
        <v>103</v>
      </c>
      <c r="I362" s="13">
        <v>56</v>
      </c>
      <c r="J362" s="10">
        <v>6</v>
      </c>
      <c r="K362" s="10" t="s">
        <v>10</v>
      </c>
      <c r="L362" s="10" t="s">
        <v>60</v>
      </c>
    </row>
    <row r="363" spans="1:13" s="10" customFormat="1" x14ac:dyDescent="0.2">
      <c r="A363" s="10" t="s">
        <v>349</v>
      </c>
      <c r="B363" s="10" t="s">
        <v>87</v>
      </c>
      <c r="D363" s="10">
        <v>17</v>
      </c>
      <c r="E363" s="10" t="s">
        <v>465</v>
      </c>
      <c r="F363" s="10" t="s">
        <v>470</v>
      </c>
      <c r="G363" s="10" t="s">
        <v>27</v>
      </c>
      <c r="H363" s="10" t="s">
        <v>103</v>
      </c>
      <c r="I363" s="13">
        <v>17</v>
      </c>
      <c r="J363" s="10">
        <v>2</v>
      </c>
      <c r="K363" s="10" t="s">
        <v>22</v>
      </c>
      <c r="L363" s="10" t="s">
        <v>61</v>
      </c>
      <c r="M363" s="10" t="s">
        <v>344</v>
      </c>
    </row>
    <row r="364" spans="1:13" s="10" customFormat="1" x14ac:dyDescent="0.2">
      <c r="A364" s="10" t="s">
        <v>457</v>
      </c>
      <c r="B364" s="10" t="s">
        <v>90</v>
      </c>
      <c r="C364" s="10" t="str">
        <f t="shared" ref="C364:C383" si="5">D364&amp;G364</f>
        <v>30P</v>
      </c>
      <c r="D364" s="10">
        <v>30</v>
      </c>
      <c r="E364" s="10" t="s">
        <v>465</v>
      </c>
      <c r="F364" s="10" t="s">
        <v>470</v>
      </c>
      <c r="G364" s="10" t="s">
        <v>34</v>
      </c>
      <c r="H364" s="10" t="s">
        <v>103</v>
      </c>
      <c r="I364" s="13">
        <v>6</v>
      </c>
      <c r="J364" s="10">
        <v>4</v>
      </c>
      <c r="K364" s="10" t="s">
        <v>10</v>
      </c>
      <c r="L364" s="10" t="s">
        <v>61</v>
      </c>
    </row>
    <row r="365" spans="1:13" s="10" customFormat="1" x14ac:dyDescent="0.2">
      <c r="A365" s="10" t="s">
        <v>119</v>
      </c>
      <c r="B365" s="10" t="s">
        <v>90</v>
      </c>
      <c r="C365" s="10" t="str">
        <f t="shared" si="5"/>
        <v>5M</v>
      </c>
      <c r="D365" s="10">
        <v>5</v>
      </c>
      <c r="E365" s="10" t="s">
        <v>467</v>
      </c>
      <c r="F365" s="10" t="s">
        <v>470</v>
      </c>
      <c r="G365" s="10" t="s">
        <v>31</v>
      </c>
      <c r="H365" s="10" t="s">
        <v>103</v>
      </c>
      <c r="I365" s="13">
        <v>72</v>
      </c>
      <c r="J365" s="10">
        <v>10</v>
      </c>
      <c r="K365" s="10" t="s">
        <v>10</v>
      </c>
      <c r="L365" s="10" t="s">
        <v>447</v>
      </c>
    </row>
    <row r="366" spans="1:13" s="10" customFormat="1" x14ac:dyDescent="0.2">
      <c r="A366" s="10" t="s">
        <v>112</v>
      </c>
      <c r="B366" s="10" t="s">
        <v>113</v>
      </c>
      <c r="C366" s="10" t="str">
        <f t="shared" si="5"/>
        <v>5B</v>
      </c>
      <c r="D366" s="10">
        <v>5</v>
      </c>
      <c r="E366" s="10" t="s">
        <v>467</v>
      </c>
      <c r="F366" s="10" t="s">
        <v>470</v>
      </c>
      <c r="G366" s="10" t="s">
        <v>13</v>
      </c>
      <c r="H366" s="10" t="s">
        <v>103</v>
      </c>
      <c r="I366" s="13">
        <v>7</v>
      </c>
      <c r="J366" s="10">
        <v>1</v>
      </c>
      <c r="K366" s="10" t="s">
        <v>10</v>
      </c>
      <c r="L366" s="10" t="s">
        <v>56</v>
      </c>
    </row>
    <row r="367" spans="1:13" s="10" customFormat="1" x14ac:dyDescent="0.2">
      <c r="A367" s="10" t="s">
        <v>317</v>
      </c>
      <c r="B367" s="10" t="s">
        <v>87</v>
      </c>
      <c r="C367" s="10" t="str">
        <f t="shared" si="5"/>
        <v>12T</v>
      </c>
      <c r="D367" s="10">
        <v>12</v>
      </c>
      <c r="E367" s="10" t="s">
        <v>467</v>
      </c>
      <c r="F367" s="10" t="s">
        <v>470</v>
      </c>
      <c r="G367" s="10" t="s">
        <v>38</v>
      </c>
      <c r="H367" s="10" t="s">
        <v>103</v>
      </c>
      <c r="I367" s="13">
        <v>13</v>
      </c>
      <c r="J367" s="10">
        <v>4</v>
      </c>
      <c r="K367" s="10" t="s">
        <v>10</v>
      </c>
      <c r="L367" s="10" t="s">
        <v>447</v>
      </c>
      <c r="M367" s="10" t="s">
        <v>294</v>
      </c>
    </row>
    <row r="368" spans="1:13" s="10" customFormat="1" x14ac:dyDescent="0.2">
      <c r="A368" s="10" t="s">
        <v>312</v>
      </c>
      <c r="B368" s="10" t="s">
        <v>79</v>
      </c>
      <c r="C368" s="10" t="str">
        <f t="shared" si="5"/>
        <v>12M</v>
      </c>
      <c r="D368" s="10">
        <v>12</v>
      </c>
      <c r="E368" s="10" t="s">
        <v>467</v>
      </c>
      <c r="F368" s="10" t="s">
        <v>470</v>
      </c>
      <c r="G368" s="10" t="s">
        <v>31</v>
      </c>
      <c r="H368" s="10" t="s">
        <v>103</v>
      </c>
      <c r="I368" s="13">
        <v>19</v>
      </c>
      <c r="J368" s="10">
        <v>18</v>
      </c>
      <c r="K368" s="10" t="s">
        <v>10</v>
      </c>
      <c r="L368" s="10" t="s">
        <v>60</v>
      </c>
      <c r="M368" s="10" t="s">
        <v>291</v>
      </c>
    </row>
    <row r="369" spans="1:13" s="10" customFormat="1" x14ac:dyDescent="0.2">
      <c r="A369" s="10" t="s">
        <v>312</v>
      </c>
      <c r="B369" s="10" t="s">
        <v>97</v>
      </c>
      <c r="C369" s="10" t="str">
        <f t="shared" si="5"/>
        <v>12K</v>
      </c>
      <c r="D369" s="10">
        <v>12</v>
      </c>
      <c r="E369" s="10" t="s">
        <v>467</v>
      </c>
      <c r="F369" s="10" t="s">
        <v>470</v>
      </c>
      <c r="G369" s="10" t="s">
        <v>27</v>
      </c>
      <c r="H369" s="10" t="s">
        <v>103</v>
      </c>
      <c r="I369" s="13">
        <v>36</v>
      </c>
      <c r="J369" s="10">
        <v>12</v>
      </c>
      <c r="K369" s="10" t="s">
        <v>10</v>
      </c>
      <c r="L369" s="10" t="s">
        <v>60</v>
      </c>
    </row>
    <row r="370" spans="1:13" s="10" customFormat="1" x14ac:dyDescent="0.2">
      <c r="A370" s="10" t="s">
        <v>313</v>
      </c>
      <c r="B370" s="10" t="s">
        <v>79</v>
      </c>
      <c r="C370" s="10" t="str">
        <f t="shared" si="5"/>
        <v>12N</v>
      </c>
      <c r="D370" s="10">
        <v>12</v>
      </c>
      <c r="E370" s="10" t="s">
        <v>467</v>
      </c>
      <c r="F370" s="10" t="s">
        <v>470</v>
      </c>
      <c r="G370" s="10" t="s">
        <v>32</v>
      </c>
      <c r="H370" s="10" t="s">
        <v>103</v>
      </c>
      <c r="I370" s="13">
        <v>12</v>
      </c>
      <c r="J370" s="10">
        <v>6</v>
      </c>
      <c r="K370" s="10" t="s">
        <v>66</v>
      </c>
      <c r="L370" s="10" t="s">
        <v>447</v>
      </c>
    </row>
    <row r="371" spans="1:13" s="14" customFormat="1" x14ac:dyDescent="0.2">
      <c r="A371" s="14" t="s">
        <v>313</v>
      </c>
      <c r="B371" s="14" t="s">
        <v>90</v>
      </c>
      <c r="C371" s="14" t="str">
        <f t="shared" si="5"/>
        <v>12L</v>
      </c>
      <c r="D371" s="14">
        <v>12</v>
      </c>
      <c r="E371" s="14" t="s">
        <v>467</v>
      </c>
      <c r="F371" s="14" t="s">
        <v>470</v>
      </c>
      <c r="G371" s="14" t="s">
        <v>29</v>
      </c>
      <c r="H371" s="14" t="s">
        <v>103</v>
      </c>
      <c r="I371" s="16">
        <v>32</v>
      </c>
      <c r="J371" s="14">
        <v>6</v>
      </c>
      <c r="K371" s="14" t="s">
        <v>10</v>
      </c>
      <c r="L371" s="14" t="s">
        <v>60</v>
      </c>
      <c r="M371" s="14" t="s">
        <v>290</v>
      </c>
    </row>
    <row r="372" spans="1:13" s="14" customFormat="1" x14ac:dyDescent="0.2">
      <c r="A372" s="14" t="s">
        <v>328</v>
      </c>
      <c r="B372" s="14" t="s">
        <v>87</v>
      </c>
      <c r="C372" s="14" t="str">
        <f t="shared" si="5"/>
        <v>12MQ</v>
      </c>
      <c r="D372" s="14">
        <v>12</v>
      </c>
      <c r="E372" s="14" t="s">
        <v>467</v>
      </c>
      <c r="F372" s="14" t="s">
        <v>470</v>
      </c>
      <c r="G372" s="14" t="s">
        <v>284</v>
      </c>
      <c r="H372" s="14" t="s">
        <v>103</v>
      </c>
      <c r="I372" s="16">
        <v>95</v>
      </c>
      <c r="J372" s="14">
        <v>3</v>
      </c>
      <c r="K372" s="14" t="s">
        <v>10</v>
      </c>
      <c r="L372" s="14" t="s">
        <v>60</v>
      </c>
      <c r="M372" s="14" t="s">
        <v>302</v>
      </c>
    </row>
    <row r="373" spans="1:13" s="10" customFormat="1" x14ac:dyDescent="0.2">
      <c r="A373" s="10" t="s">
        <v>119</v>
      </c>
      <c r="B373" s="10" t="s">
        <v>87</v>
      </c>
      <c r="C373" s="10" t="str">
        <f t="shared" si="5"/>
        <v>12MS</v>
      </c>
      <c r="D373" s="10">
        <v>12</v>
      </c>
      <c r="E373" s="10" t="s">
        <v>467</v>
      </c>
      <c r="F373" s="10" t="s">
        <v>470</v>
      </c>
      <c r="G373" s="10" t="s">
        <v>286</v>
      </c>
      <c r="H373" s="10" t="s">
        <v>103</v>
      </c>
      <c r="I373" s="13">
        <v>109</v>
      </c>
      <c r="J373" s="10">
        <v>19</v>
      </c>
      <c r="K373" s="10" t="s">
        <v>10</v>
      </c>
      <c r="L373" s="10" t="s">
        <v>15</v>
      </c>
      <c r="M373" s="10" t="s">
        <v>305</v>
      </c>
    </row>
    <row r="374" spans="1:13" s="10" customFormat="1" x14ac:dyDescent="0.2">
      <c r="A374" s="10" t="s">
        <v>323</v>
      </c>
      <c r="B374" s="10" t="s">
        <v>74</v>
      </c>
      <c r="C374" s="10" t="str">
        <f t="shared" si="5"/>
        <v>12BB</v>
      </c>
      <c r="D374" s="10">
        <v>12</v>
      </c>
      <c r="E374" s="10" t="s">
        <v>467</v>
      </c>
      <c r="F374" s="10" t="s">
        <v>470</v>
      </c>
      <c r="G374" s="10" t="s">
        <v>195</v>
      </c>
      <c r="H374" s="10" t="s">
        <v>103</v>
      </c>
      <c r="I374" s="13">
        <v>14</v>
      </c>
      <c r="J374" s="10">
        <v>4</v>
      </c>
      <c r="K374" s="10" t="s">
        <v>10</v>
      </c>
      <c r="L374" s="10" t="s">
        <v>447</v>
      </c>
      <c r="M374" s="10" t="s">
        <v>298</v>
      </c>
    </row>
    <row r="375" spans="1:13" s="10" customFormat="1" x14ac:dyDescent="0.2">
      <c r="A375" s="10" t="s">
        <v>323</v>
      </c>
      <c r="B375" s="10" t="s">
        <v>249</v>
      </c>
      <c r="C375" s="10" t="str">
        <f t="shared" si="5"/>
        <v>12Z</v>
      </c>
      <c r="D375" s="10">
        <v>12</v>
      </c>
      <c r="E375" s="10" t="s">
        <v>467</v>
      </c>
      <c r="F375" s="10" t="s">
        <v>470</v>
      </c>
      <c r="G375" s="10" t="s">
        <v>44</v>
      </c>
      <c r="H375" s="10" t="s">
        <v>103</v>
      </c>
      <c r="I375" s="13">
        <v>39</v>
      </c>
      <c r="J375" s="10">
        <v>3</v>
      </c>
      <c r="K375" s="10" t="s">
        <v>10</v>
      </c>
      <c r="L375" s="10" t="s">
        <v>447</v>
      </c>
    </row>
    <row r="376" spans="1:13" s="14" customFormat="1" x14ac:dyDescent="0.2">
      <c r="A376" s="14" t="s">
        <v>378</v>
      </c>
      <c r="B376" s="14" t="s">
        <v>90</v>
      </c>
      <c r="C376" s="14" t="str">
        <f t="shared" si="5"/>
        <v>19M</v>
      </c>
      <c r="D376" s="14">
        <v>19</v>
      </c>
      <c r="E376" s="14" t="s">
        <v>467</v>
      </c>
      <c r="F376" s="14" t="s">
        <v>470</v>
      </c>
      <c r="G376" s="14" t="s">
        <v>31</v>
      </c>
      <c r="H376" s="14" t="s">
        <v>103</v>
      </c>
      <c r="I376" s="16">
        <v>38</v>
      </c>
      <c r="J376" s="14">
        <v>29</v>
      </c>
      <c r="K376" s="14" t="s">
        <v>66</v>
      </c>
      <c r="L376" s="14" t="s">
        <v>447</v>
      </c>
      <c r="M376" s="14" t="s">
        <v>369</v>
      </c>
    </row>
    <row r="377" spans="1:13" s="10" customFormat="1" x14ac:dyDescent="0.2">
      <c r="A377" s="10" t="s">
        <v>376</v>
      </c>
      <c r="B377" s="10" t="s">
        <v>90</v>
      </c>
      <c r="C377" s="10" t="str">
        <f t="shared" si="5"/>
        <v>19J</v>
      </c>
      <c r="D377" s="10">
        <v>19</v>
      </c>
      <c r="E377" s="10" t="s">
        <v>467</v>
      </c>
      <c r="F377" s="10" t="s">
        <v>470</v>
      </c>
      <c r="G377" s="10" t="s">
        <v>26</v>
      </c>
      <c r="H377" s="10" t="s">
        <v>103</v>
      </c>
      <c r="I377" s="13">
        <v>29</v>
      </c>
      <c r="J377" s="10">
        <v>53</v>
      </c>
      <c r="K377" s="10" t="s">
        <v>66</v>
      </c>
      <c r="L377" s="10" t="s">
        <v>447</v>
      </c>
      <c r="M377" s="10" t="s">
        <v>367</v>
      </c>
    </row>
    <row r="378" spans="1:13" s="10" customFormat="1" x14ac:dyDescent="0.2">
      <c r="A378" s="10" t="s">
        <v>376</v>
      </c>
      <c r="B378" s="10" t="s">
        <v>185</v>
      </c>
      <c r="C378" s="10" t="str">
        <f t="shared" si="5"/>
        <v>19K</v>
      </c>
      <c r="D378" s="10">
        <v>19</v>
      </c>
      <c r="E378" s="10" t="s">
        <v>467</v>
      </c>
      <c r="F378" s="10" t="s">
        <v>470</v>
      </c>
      <c r="G378" s="10" t="s">
        <v>27</v>
      </c>
      <c r="H378" s="10" t="s">
        <v>103</v>
      </c>
      <c r="I378" s="13">
        <v>86</v>
      </c>
      <c r="J378" s="10">
        <v>26</v>
      </c>
      <c r="K378" s="10" t="s">
        <v>66</v>
      </c>
      <c r="L378" s="10" t="s">
        <v>60</v>
      </c>
    </row>
    <row r="379" spans="1:13" s="10" customFormat="1" x14ac:dyDescent="0.2">
      <c r="A379" s="10" t="s">
        <v>379</v>
      </c>
      <c r="B379" s="10" t="s">
        <v>90</v>
      </c>
      <c r="C379" s="10" t="str">
        <f t="shared" si="5"/>
        <v>19N</v>
      </c>
      <c r="D379" s="10">
        <v>19</v>
      </c>
      <c r="E379" s="10" t="s">
        <v>467</v>
      </c>
      <c r="F379" s="10" t="s">
        <v>470</v>
      </c>
      <c r="G379" s="10" t="s">
        <v>32</v>
      </c>
      <c r="H379" s="10" t="s">
        <v>103</v>
      </c>
      <c r="I379" s="13">
        <v>40</v>
      </c>
      <c r="J379" s="10">
        <v>14</v>
      </c>
      <c r="K379" s="10" t="s">
        <v>10</v>
      </c>
      <c r="L379" s="10" t="s">
        <v>60</v>
      </c>
      <c r="M379" s="10" t="s">
        <v>450</v>
      </c>
    </row>
    <row r="380" spans="1:13" s="10" customFormat="1" x14ac:dyDescent="0.2">
      <c r="A380" s="10" t="s">
        <v>377</v>
      </c>
      <c r="B380" s="10" t="s">
        <v>87</v>
      </c>
      <c r="C380" s="10" t="str">
        <f t="shared" si="5"/>
        <v>19L</v>
      </c>
      <c r="D380" s="10">
        <v>19</v>
      </c>
      <c r="E380" s="10" t="s">
        <v>467</v>
      </c>
      <c r="F380" s="10" t="s">
        <v>470</v>
      </c>
      <c r="G380" s="10" t="s">
        <v>29</v>
      </c>
      <c r="H380" s="10" t="s">
        <v>103</v>
      </c>
      <c r="I380" s="13">
        <v>33</v>
      </c>
      <c r="J380" s="10">
        <v>25</v>
      </c>
      <c r="K380" s="10" t="s">
        <v>10</v>
      </c>
      <c r="L380" s="10" t="s">
        <v>60</v>
      </c>
      <c r="M380" s="10" t="s">
        <v>368</v>
      </c>
    </row>
    <row r="381" spans="1:13" s="10" customFormat="1" x14ac:dyDescent="0.2">
      <c r="A381" s="10" t="s">
        <v>418</v>
      </c>
      <c r="B381" s="10" t="s">
        <v>79</v>
      </c>
      <c r="C381" s="10" t="str">
        <f t="shared" si="5"/>
        <v>26B</v>
      </c>
      <c r="D381" s="10">
        <v>26</v>
      </c>
      <c r="E381" s="10" t="s">
        <v>467</v>
      </c>
      <c r="F381" s="10" t="s">
        <v>470</v>
      </c>
      <c r="G381" s="10" t="s">
        <v>13</v>
      </c>
      <c r="H381" s="10" t="s">
        <v>103</v>
      </c>
      <c r="I381" s="11">
        <v>42</v>
      </c>
      <c r="J381" s="10">
        <v>2</v>
      </c>
      <c r="K381" s="10" t="s">
        <v>10</v>
      </c>
      <c r="L381" s="10" t="s">
        <v>60</v>
      </c>
    </row>
    <row r="382" spans="1:13" s="10" customFormat="1" x14ac:dyDescent="0.2">
      <c r="A382" s="10" t="s">
        <v>417</v>
      </c>
      <c r="B382" s="10" t="s">
        <v>90</v>
      </c>
      <c r="C382" s="10" t="str">
        <f t="shared" si="5"/>
        <v>26C</v>
      </c>
      <c r="D382" s="10">
        <v>26</v>
      </c>
      <c r="E382" s="10" t="s">
        <v>467</v>
      </c>
      <c r="F382" s="10" t="s">
        <v>470</v>
      </c>
      <c r="G382" s="10" t="s">
        <v>18</v>
      </c>
      <c r="H382" s="10" t="s">
        <v>103</v>
      </c>
      <c r="I382" s="11">
        <v>168</v>
      </c>
      <c r="J382" s="10">
        <v>11</v>
      </c>
      <c r="K382" s="10" t="s">
        <v>10</v>
      </c>
      <c r="L382" s="10" t="s">
        <v>60</v>
      </c>
      <c r="M382" s="10" t="s">
        <v>416</v>
      </c>
    </row>
    <row r="383" spans="1:13" s="10" customFormat="1" x14ac:dyDescent="0.2">
      <c r="A383" s="10" t="s">
        <v>375</v>
      </c>
      <c r="B383" s="10" t="s">
        <v>79</v>
      </c>
      <c r="C383" s="10" t="str">
        <f t="shared" si="5"/>
        <v>19I</v>
      </c>
      <c r="D383" s="10">
        <v>19</v>
      </c>
      <c r="E383" s="10" t="s">
        <v>467</v>
      </c>
      <c r="F383" s="10" t="s">
        <v>470</v>
      </c>
      <c r="G383" s="10" t="s">
        <v>25</v>
      </c>
      <c r="H383" s="10" t="s">
        <v>103</v>
      </c>
      <c r="I383" s="11">
        <v>8</v>
      </c>
      <c r="J383" s="10">
        <v>65</v>
      </c>
      <c r="K383" s="10" t="s">
        <v>10</v>
      </c>
      <c r="L383" s="10" t="s">
        <v>60</v>
      </c>
    </row>
    <row r="384" spans="1:13" s="10" customFormat="1" x14ac:dyDescent="0.2">
      <c r="A384" s="10" t="s">
        <v>251</v>
      </c>
      <c r="B384" s="10" t="s">
        <v>74</v>
      </c>
      <c r="D384" s="10">
        <v>18</v>
      </c>
      <c r="E384" s="10" t="s">
        <v>466</v>
      </c>
      <c r="F384" s="10" t="s">
        <v>470</v>
      </c>
      <c r="G384" s="10" t="s">
        <v>32</v>
      </c>
      <c r="H384" s="10" t="s">
        <v>303</v>
      </c>
      <c r="I384" s="13">
        <v>43</v>
      </c>
      <c r="J384" s="10">
        <v>1</v>
      </c>
      <c r="K384" s="10" t="s">
        <v>10</v>
      </c>
      <c r="L384" s="10" t="s">
        <v>447</v>
      </c>
      <c r="M384" s="10" t="s">
        <v>354</v>
      </c>
    </row>
    <row r="385" spans="1:13" s="10" customFormat="1" x14ac:dyDescent="0.2">
      <c r="A385" s="10" t="s">
        <v>328</v>
      </c>
      <c r="B385" s="10" t="s">
        <v>87</v>
      </c>
      <c r="C385" s="10" t="str">
        <f>D385&amp;G385</f>
        <v>12MR</v>
      </c>
      <c r="D385" s="10">
        <v>12</v>
      </c>
      <c r="E385" s="10" t="s">
        <v>467</v>
      </c>
      <c r="F385" s="10" t="s">
        <v>470</v>
      </c>
      <c r="G385" s="10" t="s">
        <v>285</v>
      </c>
      <c r="H385" s="10" t="s">
        <v>303</v>
      </c>
      <c r="I385" s="13">
        <v>118</v>
      </c>
      <c r="J385" s="10">
        <v>0</v>
      </c>
      <c r="K385" s="10" t="s">
        <v>10</v>
      </c>
      <c r="L385" s="10" t="s">
        <v>60</v>
      </c>
      <c r="M385" s="10" t="s">
        <v>304</v>
      </c>
    </row>
    <row r="386" spans="1:13" x14ac:dyDescent="0.2">
      <c r="A386" t="s">
        <v>411</v>
      </c>
      <c r="B386" t="s">
        <v>87</v>
      </c>
      <c r="D386">
        <v>25</v>
      </c>
      <c r="E386" t="s">
        <v>466</v>
      </c>
      <c r="F386" t="s">
        <v>470</v>
      </c>
      <c r="G386" t="s">
        <v>21</v>
      </c>
      <c r="H386" t="s">
        <v>106</v>
      </c>
      <c r="I386" s="3" t="s">
        <v>107</v>
      </c>
      <c r="J386">
        <v>2</v>
      </c>
      <c r="K386" t="s">
        <v>55</v>
      </c>
      <c r="L386" t="s">
        <v>61</v>
      </c>
    </row>
    <row r="387" spans="1:13" x14ac:dyDescent="0.2">
      <c r="A387" t="s">
        <v>398</v>
      </c>
      <c r="B387" t="s">
        <v>185</v>
      </c>
      <c r="D387">
        <v>23</v>
      </c>
      <c r="E387" t="s">
        <v>465</v>
      </c>
      <c r="F387" t="s">
        <v>470</v>
      </c>
      <c r="G387" t="s">
        <v>21</v>
      </c>
      <c r="H387" t="s">
        <v>106</v>
      </c>
      <c r="I387" s="3" t="s">
        <v>107</v>
      </c>
      <c r="J387">
        <v>0</v>
      </c>
      <c r="K387" t="s">
        <v>66</v>
      </c>
      <c r="L387" t="s">
        <v>56</v>
      </c>
      <c r="M387" t="s">
        <v>351</v>
      </c>
    </row>
    <row r="388" spans="1:13" x14ac:dyDescent="0.2">
      <c r="A388" t="s">
        <v>406</v>
      </c>
      <c r="B388" t="s">
        <v>79</v>
      </c>
      <c r="D388">
        <v>23</v>
      </c>
      <c r="E388" t="s">
        <v>465</v>
      </c>
      <c r="F388" t="s">
        <v>470</v>
      </c>
      <c r="G388" t="s">
        <v>36</v>
      </c>
      <c r="H388" t="s">
        <v>106</v>
      </c>
      <c r="I388" s="3" t="s">
        <v>137</v>
      </c>
      <c r="J388">
        <v>0</v>
      </c>
      <c r="K388" t="s">
        <v>66</v>
      </c>
      <c r="L388" t="s">
        <v>60</v>
      </c>
    </row>
    <row r="389" spans="1:13" x14ac:dyDescent="0.2">
      <c r="A389" t="s">
        <v>406</v>
      </c>
      <c r="B389" t="s">
        <v>79</v>
      </c>
      <c r="D389">
        <v>23</v>
      </c>
      <c r="E389" t="s">
        <v>465</v>
      </c>
      <c r="F389" t="s">
        <v>470</v>
      </c>
      <c r="G389" t="s">
        <v>35</v>
      </c>
      <c r="H389" t="s">
        <v>106</v>
      </c>
      <c r="I389" s="3" t="s">
        <v>137</v>
      </c>
      <c r="J389">
        <v>2</v>
      </c>
      <c r="K389" t="s">
        <v>66</v>
      </c>
      <c r="L389" t="s">
        <v>60</v>
      </c>
    </row>
    <row r="390" spans="1:13" x14ac:dyDescent="0.2">
      <c r="A390" t="s">
        <v>397</v>
      </c>
      <c r="B390" t="s">
        <v>90</v>
      </c>
      <c r="D390">
        <v>23</v>
      </c>
      <c r="E390" t="s">
        <v>465</v>
      </c>
      <c r="F390" t="s">
        <v>470</v>
      </c>
      <c r="G390" t="s">
        <v>20</v>
      </c>
      <c r="H390" t="s">
        <v>106</v>
      </c>
      <c r="I390" s="3" t="s">
        <v>391</v>
      </c>
      <c r="J390">
        <v>2</v>
      </c>
      <c r="K390" t="s">
        <v>10</v>
      </c>
      <c r="L390" t="s">
        <v>447</v>
      </c>
      <c r="M390" t="s">
        <v>392</v>
      </c>
    </row>
    <row r="391" spans="1:13" x14ac:dyDescent="0.2">
      <c r="A391" t="s">
        <v>397</v>
      </c>
      <c r="B391" t="s">
        <v>90</v>
      </c>
      <c r="D391">
        <v>23</v>
      </c>
      <c r="E391" t="s">
        <v>465</v>
      </c>
      <c r="F391" t="s">
        <v>470</v>
      </c>
      <c r="G391" t="s">
        <v>102</v>
      </c>
      <c r="H391" t="s">
        <v>106</v>
      </c>
      <c r="I391" s="3" t="s">
        <v>391</v>
      </c>
      <c r="J391">
        <v>2</v>
      </c>
      <c r="K391" t="s">
        <v>10</v>
      </c>
      <c r="L391" t="s">
        <v>447</v>
      </c>
      <c r="M391" t="s">
        <v>139</v>
      </c>
    </row>
    <row r="392" spans="1:13" x14ac:dyDescent="0.2">
      <c r="A392" t="s">
        <v>396</v>
      </c>
      <c r="B392" t="s">
        <v>87</v>
      </c>
      <c r="D392">
        <v>23</v>
      </c>
      <c r="E392" t="s">
        <v>465</v>
      </c>
      <c r="F392" t="s">
        <v>470</v>
      </c>
      <c r="G392" t="s">
        <v>13</v>
      </c>
      <c r="H392" t="s">
        <v>106</v>
      </c>
      <c r="I392" s="3" t="s">
        <v>137</v>
      </c>
      <c r="J392">
        <v>5</v>
      </c>
      <c r="K392" t="s">
        <v>66</v>
      </c>
      <c r="L392" t="s">
        <v>56</v>
      </c>
      <c r="M392" t="s">
        <v>351</v>
      </c>
    </row>
    <row r="393" spans="1:13" x14ac:dyDescent="0.2">
      <c r="A393" t="s">
        <v>396</v>
      </c>
      <c r="B393" t="s">
        <v>387</v>
      </c>
      <c r="D393">
        <v>23</v>
      </c>
      <c r="E393" t="s">
        <v>465</v>
      </c>
      <c r="F393" t="s">
        <v>470</v>
      </c>
      <c r="G393" t="s">
        <v>18</v>
      </c>
      <c r="H393" t="s">
        <v>106</v>
      </c>
      <c r="I393" s="3" t="s">
        <v>137</v>
      </c>
      <c r="J393">
        <v>5</v>
      </c>
      <c r="K393" t="s">
        <v>66</v>
      </c>
      <c r="L393" t="s">
        <v>56</v>
      </c>
      <c r="M393" t="s">
        <v>351</v>
      </c>
    </row>
    <row r="394" spans="1:13" x14ac:dyDescent="0.2">
      <c r="A394" t="s">
        <v>404</v>
      </c>
      <c r="B394" t="s">
        <v>81</v>
      </c>
      <c r="D394">
        <v>23</v>
      </c>
      <c r="E394" t="s">
        <v>465</v>
      </c>
      <c r="F394" t="s">
        <v>470</v>
      </c>
      <c r="G394" t="s">
        <v>32</v>
      </c>
      <c r="H394" t="s">
        <v>106</v>
      </c>
      <c r="I394" s="3" t="s">
        <v>393</v>
      </c>
      <c r="J394">
        <v>0</v>
      </c>
      <c r="K394" t="s">
        <v>57</v>
      </c>
      <c r="L394" t="s">
        <v>60</v>
      </c>
      <c r="M394" t="s">
        <v>394</v>
      </c>
    </row>
    <row r="395" spans="1:13" x14ac:dyDescent="0.2">
      <c r="A395" t="s">
        <v>404</v>
      </c>
      <c r="B395" t="s">
        <v>185</v>
      </c>
      <c r="D395">
        <v>23</v>
      </c>
      <c r="E395" t="s">
        <v>465</v>
      </c>
      <c r="F395" t="s">
        <v>470</v>
      </c>
      <c r="G395" t="s">
        <v>31</v>
      </c>
      <c r="H395" t="s">
        <v>106</v>
      </c>
      <c r="I395" s="3" t="s">
        <v>393</v>
      </c>
      <c r="J395">
        <v>2</v>
      </c>
      <c r="K395" t="s">
        <v>57</v>
      </c>
      <c r="L395" t="s">
        <v>60</v>
      </c>
      <c r="M395" t="s">
        <v>394</v>
      </c>
    </row>
    <row r="396" spans="1:13" x14ac:dyDescent="0.2">
      <c r="A396" t="s">
        <v>400</v>
      </c>
      <c r="B396" t="s">
        <v>401</v>
      </c>
      <c r="D396">
        <v>23</v>
      </c>
      <c r="E396" t="s">
        <v>465</v>
      </c>
      <c r="F396" t="s">
        <v>470</v>
      </c>
      <c r="G396" t="s">
        <v>23</v>
      </c>
      <c r="H396" t="s">
        <v>106</v>
      </c>
      <c r="I396" s="3" t="s">
        <v>107</v>
      </c>
      <c r="J396">
        <v>1</v>
      </c>
      <c r="K396" t="s">
        <v>57</v>
      </c>
      <c r="L396" t="s">
        <v>60</v>
      </c>
      <c r="M396" t="s">
        <v>394</v>
      </c>
    </row>
    <row r="397" spans="1:13" x14ac:dyDescent="0.2">
      <c r="A397" t="s">
        <v>402</v>
      </c>
      <c r="B397" t="s">
        <v>81</v>
      </c>
      <c r="D397">
        <v>23</v>
      </c>
      <c r="E397" t="s">
        <v>465</v>
      </c>
      <c r="F397" t="s">
        <v>470</v>
      </c>
      <c r="G397" t="s">
        <v>26</v>
      </c>
      <c r="H397" t="s">
        <v>106</v>
      </c>
      <c r="I397" s="3" t="s">
        <v>137</v>
      </c>
      <c r="J397">
        <v>0</v>
      </c>
      <c r="K397" t="s">
        <v>66</v>
      </c>
      <c r="L397" t="s">
        <v>60</v>
      </c>
    </row>
    <row r="398" spans="1:13" x14ac:dyDescent="0.2">
      <c r="A398" t="s">
        <v>403</v>
      </c>
      <c r="B398" t="s">
        <v>90</v>
      </c>
      <c r="D398">
        <v>23</v>
      </c>
      <c r="E398" t="s">
        <v>465</v>
      </c>
      <c r="F398" t="s">
        <v>470</v>
      </c>
      <c r="G398" t="s">
        <v>27</v>
      </c>
      <c r="H398" t="s">
        <v>106</v>
      </c>
      <c r="I398" s="3" t="s">
        <v>107</v>
      </c>
      <c r="J398">
        <v>0</v>
      </c>
      <c r="K398" t="s">
        <v>57</v>
      </c>
      <c r="L398" t="s">
        <v>61</v>
      </c>
    </row>
    <row r="399" spans="1:13" x14ac:dyDescent="0.2">
      <c r="A399" t="s">
        <v>399</v>
      </c>
      <c r="B399" t="s">
        <v>97</v>
      </c>
      <c r="D399">
        <v>23</v>
      </c>
      <c r="E399" t="s">
        <v>465</v>
      </c>
      <c r="F399" t="s">
        <v>470</v>
      </c>
      <c r="G399" t="s">
        <v>24</v>
      </c>
      <c r="H399" t="s">
        <v>106</v>
      </c>
      <c r="I399" s="3" t="s">
        <v>107</v>
      </c>
      <c r="J399">
        <v>4</v>
      </c>
      <c r="K399" t="s">
        <v>22</v>
      </c>
      <c r="L399" t="s">
        <v>56</v>
      </c>
    </row>
    <row r="400" spans="1:13" x14ac:dyDescent="0.2">
      <c r="A400" t="s">
        <v>399</v>
      </c>
      <c r="B400" t="s">
        <v>81</v>
      </c>
      <c r="D400">
        <v>23</v>
      </c>
      <c r="E400" t="s">
        <v>465</v>
      </c>
      <c r="F400" t="s">
        <v>470</v>
      </c>
      <c r="G400" t="s">
        <v>25</v>
      </c>
      <c r="H400" t="s">
        <v>106</v>
      </c>
      <c r="I400" s="3" t="s">
        <v>393</v>
      </c>
      <c r="J400">
        <v>0</v>
      </c>
      <c r="K400" t="s">
        <v>66</v>
      </c>
      <c r="L400" t="s">
        <v>60</v>
      </c>
    </row>
    <row r="401" spans="1:13" x14ac:dyDescent="0.2">
      <c r="A401" t="s">
        <v>456</v>
      </c>
      <c r="B401" t="s">
        <v>97</v>
      </c>
      <c r="C401" t="str">
        <f t="shared" ref="C401:C407" si="6">D401&amp;G401</f>
        <v>30M</v>
      </c>
      <c r="D401">
        <v>30</v>
      </c>
      <c r="E401" t="s">
        <v>465</v>
      </c>
      <c r="F401" t="s">
        <v>470</v>
      </c>
      <c r="G401" t="s">
        <v>31</v>
      </c>
      <c r="H401" t="s">
        <v>106</v>
      </c>
      <c r="I401" s="3" t="s">
        <v>107</v>
      </c>
      <c r="J401">
        <v>0</v>
      </c>
      <c r="K401" t="s">
        <v>66</v>
      </c>
      <c r="L401" t="s">
        <v>56</v>
      </c>
    </row>
    <row r="402" spans="1:13" x14ac:dyDescent="0.2">
      <c r="A402" t="s">
        <v>456</v>
      </c>
      <c r="B402" t="s">
        <v>249</v>
      </c>
      <c r="C402" t="str">
        <f t="shared" si="6"/>
        <v>30O</v>
      </c>
      <c r="D402">
        <v>30</v>
      </c>
      <c r="E402" t="s">
        <v>465</v>
      </c>
      <c r="F402" t="s">
        <v>470</v>
      </c>
      <c r="G402" t="s">
        <v>33</v>
      </c>
      <c r="H402" t="s">
        <v>106</v>
      </c>
      <c r="I402" s="3" t="s">
        <v>107</v>
      </c>
      <c r="J402">
        <v>0</v>
      </c>
      <c r="K402" t="s">
        <v>66</v>
      </c>
      <c r="L402" t="s">
        <v>56</v>
      </c>
    </row>
    <row r="403" spans="1:13" x14ac:dyDescent="0.2">
      <c r="A403" t="s">
        <v>456</v>
      </c>
      <c r="B403" t="s">
        <v>74</v>
      </c>
      <c r="C403" t="str">
        <f t="shared" si="6"/>
        <v>30N</v>
      </c>
      <c r="D403">
        <v>30</v>
      </c>
      <c r="E403" t="s">
        <v>465</v>
      </c>
      <c r="F403" t="s">
        <v>470</v>
      </c>
      <c r="G403" t="s">
        <v>32</v>
      </c>
      <c r="H403" t="s">
        <v>106</v>
      </c>
      <c r="I403" s="3" t="s">
        <v>107</v>
      </c>
      <c r="J403">
        <v>3</v>
      </c>
      <c r="K403" t="s">
        <v>10</v>
      </c>
      <c r="L403" t="s">
        <v>60</v>
      </c>
      <c r="M403" t="s">
        <v>124</v>
      </c>
    </row>
    <row r="404" spans="1:13" x14ac:dyDescent="0.2">
      <c r="A404" t="s">
        <v>116</v>
      </c>
      <c r="B404" t="s">
        <v>79</v>
      </c>
      <c r="C404" t="str">
        <f t="shared" si="6"/>
        <v>5I</v>
      </c>
      <c r="D404">
        <v>5</v>
      </c>
      <c r="E404" t="s">
        <v>467</v>
      </c>
      <c r="F404" t="s">
        <v>470</v>
      </c>
      <c r="G404" t="s">
        <v>25</v>
      </c>
      <c r="H404" t="s">
        <v>106</v>
      </c>
      <c r="I404" s="3" t="s">
        <v>107</v>
      </c>
      <c r="J404">
        <v>1</v>
      </c>
      <c r="K404" t="s">
        <v>10</v>
      </c>
      <c r="L404" t="s">
        <v>15</v>
      </c>
    </row>
    <row r="405" spans="1:13" x14ac:dyDescent="0.2">
      <c r="A405" t="s">
        <v>308</v>
      </c>
      <c r="B405" t="s">
        <v>97</v>
      </c>
      <c r="C405" t="str">
        <f t="shared" si="6"/>
        <v>12G</v>
      </c>
      <c r="D405">
        <v>12</v>
      </c>
      <c r="E405" t="s">
        <v>467</v>
      </c>
      <c r="F405" t="s">
        <v>470</v>
      </c>
      <c r="G405" t="s">
        <v>23</v>
      </c>
      <c r="H405" t="s">
        <v>106</v>
      </c>
      <c r="I405" s="3" t="s">
        <v>107</v>
      </c>
      <c r="J405">
        <v>3</v>
      </c>
      <c r="K405" t="s">
        <v>10</v>
      </c>
      <c r="L405" t="s">
        <v>447</v>
      </c>
    </row>
    <row r="406" spans="1:13" x14ac:dyDescent="0.2">
      <c r="A406" t="s">
        <v>321</v>
      </c>
      <c r="B406" t="s">
        <v>79</v>
      </c>
      <c r="C406" t="str">
        <f t="shared" si="6"/>
        <v>12EE</v>
      </c>
      <c r="D406">
        <v>12</v>
      </c>
      <c r="E406" t="s">
        <v>467</v>
      </c>
      <c r="F406" t="s">
        <v>470</v>
      </c>
      <c r="G406" t="s">
        <v>277</v>
      </c>
      <c r="H406" t="s">
        <v>106</v>
      </c>
      <c r="I406" s="3" t="s">
        <v>137</v>
      </c>
      <c r="J406">
        <v>1</v>
      </c>
      <c r="K406" t="s">
        <v>10</v>
      </c>
      <c r="L406" t="s">
        <v>447</v>
      </c>
    </row>
    <row r="407" spans="1:13" x14ac:dyDescent="0.2">
      <c r="A407" t="s">
        <v>321</v>
      </c>
      <c r="B407" t="s">
        <v>97</v>
      </c>
      <c r="C407" t="str">
        <f t="shared" si="6"/>
        <v>12X</v>
      </c>
      <c r="D407">
        <v>12</v>
      </c>
      <c r="E407" t="s">
        <v>467</v>
      </c>
      <c r="F407" t="s">
        <v>470</v>
      </c>
      <c r="G407" t="s">
        <v>42</v>
      </c>
      <c r="H407" t="s">
        <v>106</v>
      </c>
      <c r="I407" s="3" t="s">
        <v>296</v>
      </c>
      <c r="J407">
        <v>12</v>
      </c>
      <c r="K407" t="s">
        <v>10</v>
      </c>
      <c r="L407" t="s">
        <v>447</v>
      </c>
      <c r="M407" t="s">
        <v>297</v>
      </c>
    </row>
    <row r="408" spans="1:13" x14ac:dyDescent="0.2">
      <c r="A408" t="s">
        <v>395</v>
      </c>
      <c r="B408" t="s">
        <v>74</v>
      </c>
      <c r="D408">
        <v>23</v>
      </c>
      <c r="E408" t="s">
        <v>465</v>
      </c>
      <c r="F408" t="s">
        <v>470</v>
      </c>
      <c r="G408" t="s">
        <v>8</v>
      </c>
      <c r="I408" s="5">
        <v>5</v>
      </c>
      <c r="J408">
        <v>0</v>
      </c>
      <c r="K408" t="s">
        <v>10</v>
      </c>
      <c r="L408" t="s">
        <v>61</v>
      </c>
      <c r="M408" t="s">
        <v>390</v>
      </c>
    </row>
    <row r="409" spans="1:13" x14ac:dyDescent="0.2">
      <c r="I409" s="5">
        <f>SUM(I2:I408)</f>
        <v>5348</v>
      </c>
      <c r="J409">
        <f>SUM(J2:J408)</f>
        <v>2235</v>
      </c>
    </row>
    <row r="410" spans="1:13" x14ac:dyDescent="0.2">
      <c r="I410" s="5">
        <f>I409/50000</f>
        <v>0.10696</v>
      </c>
    </row>
    <row r="411" spans="1:13" x14ac:dyDescent="0.2">
      <c r="I411" s="5">
        <f>50000/I409</f>
        <v>9.3492894540014966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1"/>
  <sheetViews>
    <sheetView workbookViewId="0">
      <selection activeCell="D1" sqref="D1:D51"/>
    </sheetView>
  </sheetViews>
  <sheetFormatPr defaultRowHeight="12.75" x14ac:dyDescent="0.2"/>
  <sheetData>
    <row r="1" spans="2:4" x14ac:dyDescent="0.2">
      <c r="B1" t="s">
        <v>317</v>
      </c>
      <c r="C1" t="s">
        <v>87</v>
      </c>
      <c r="D1" t="str">
        <f t="shared" ref="D1:D32" si="0">C1&amp;" of "&amp;B1</f>
        <v>South of 905 W Oregon</v>
      </c>
    </row>
    <row r="2" spans="2:4" x14ac:dyDescent="0.2">
      <c r="B2" t="s">
        <v>457</v>
      </c>
      <c r="C2" t="s">
        <v>90</v>
      </c>
      <c r="D2" t="str">
        <f t="shared" si="0"/>
        <v>North of Admin Info System and Services</v>
      </c>
    </row>
    <row r="3" spans="2:4" x14ac:dyDescent="0.2">
      <c r="B3" t="s">
        <v>154</v>
      </c>
      <c r="C3" t="s">
        <v>90</v>
      </c>
      <c r="D3" t="str">
        <f t="shared" si="0"/>
        <v>North of Armory</v>
      </c>
    </row>
    <row r="4" spans="2:4" x14ac:dyDescent="0.2">
      <c r="B4" t="s">
        <v>154</v>
      </c>
      <c r="C4" t="s">
        <v>90</v>
      </c>
      <c r="D4" t="str">
        <f t="shared" si="0"/>
        <v>North of Armory</v>
      </c>
    </row>
    <row r="5" spans="2:4" x14ac:dyDescent="0.2">
      <c r="B5" t="s">
        <v>345</v>
      </c>
      <c r="C5" t="s">
        <v>79</v>
      </c>
      <c r="D5" t="str">
        <f t="shared" si="0"/>
        <v>West of Art and Design</v>
      </c>
    </row>
    <row r="6" spans="2:4" x14ac:dyDescent="0.2">
      <c r="B6" t="s">
        <v>375</v>
      </c>
      <c r="C6" t="s">
        <v>79</v>
      </c>
      <c r="D6" t="str">
        <f t="shared" si="0"/>
        <v>West of Babcock Hall PAR</v>
      </c>
    </row>
    <row r="7" spans="2:4" x14ac:dyDescent="0.2">
      <c r="B7" t="s">
        <v>378</v>
      </c>
      <c r="C7" t="s">
        <v>90</v>
      </c>
      <c r="D7" t="str">
        <f t="shared" si="0"/>
        <v>North of Blaisdell Hall PAR</v>
      </c>
    </row>
    <row r="8" spans="2:4" x14ac:dyDescent="0.2">
      <c r="B8" t="s">
        <v>312</v>
      </c>
      <c r="C8" t="s">
        <v>79</v>
      </c>
      <c r="D8" t="str">
        <f t="shared" si="0"/>
        <v>West of Busey Evans</v>
      </c>
    </row>
    <row r="9" spans="2:4" x14ac:dyDescent="0.2">
      <c r="B9" t="s">
        <v>312</v>
      </c>
      <c r="C9" t="s">
        <v>97</v>
      </c>
      <c r="D9" t="str">
        <f t="shared" si="0"/>
        <v>Southeast of Busey Evans</v>
      </c>
    </row>
    <row r="10" spans="2:4" x14ac:dyDescent="0.2">
      <c r="B10" t="s">
        <v>270</v>
      </c>
      <c r="C10" t="s">
        <v>161</v>
      </c>
      <c r="D10" t="str">
        <f t="shared" si="0"/>
        <v>West Courtyard of Davenport/Chem Annex</v>
      </c>
    </row>
    <row r="11" spans="2:4" x14ac:dyDescent="0.2">
      <c r="B11" t="s">
        <v>251</v>
      </c>
      <c r="C11" t="s">
        <v>79</v>
      </c>
      <c r="D11" t="str">
        <f t="shared" si="0"/>
        <v>West of David Kinley Hall</v>
      </c>
    </row>
    <row r="12" spans="2:4" x14ac:dyDescent="0.2">
      <c r="B12" t="s">
        <v>251</v>
      </c>
      <c r="C12" t="s">
        <v>87</v>
      </c>
      <c r="D12" t="str">
        <f t="shared" si="0"/>
        <v>South of David Kinley Hall</v>
      </c>
    </row>
    <row r="13" spans="2:4" x14ac:dyDescent="0.2">
      <c r="B13" t="s">
        <v>251</v>
      </c>
      <c r="C13" t="s">
        <v>74</v>
      </c>
      <c r="D13" t="str">
        <f t="shared" si="0"/>
        <v>East  of David Kinley Hall</v>
      </c>
    </row>
    <row r="14" spans="2:4" x14ac:dyDescent="0.2">
      <c r="B14" t="s">
        <v>359</v>
      </c>
      <c r="C14" t="s">
        <v>97</v>
      </c>
      <c r="D14" t="str">
        <f t="shared" si="0"/>
        <v>Southeast of Education Building</v>
      </c>
    </row>
    <row r="15" spans="2:4" x14ac:dyDescent="0.2">
      <c r="B15" t="s">
        <v>359</v>
      </c>
      <c r="C15" t="s">
        <v>90</v>
      </c>
      <c r="D15" t="str">
        <f t="shared" si="0"/>
        <v>North of Education Building</v>
      </c>
    </row>
    <row r="16" spans="2:4" x14ac:dyDescent="0.2">
      <c r="B16" t="s">
        <v>359</v>
      </c>
      <c r="C16" t="s">
        <v>90</v>
      </c>
      <c r="D16" t="str">
        <f t="shared" si="0"/>
        <v>North of Education Building</v>
      </c>
    </row>
    <row r="17" spans="2:4" x14ac:dyDescent="0.2">
      <c r="B17" t="s">
        <v>376</v>
      </c>
      <c r="C17" t="s">
        <v>90</v>
      </c>
      <c r="D17" t="str">
        <f t="shared" si="0"/>
        <v>North of FAR</v>
      </c>
    </row>
    <row r="18" spans="2:4" x14ac:dyDescent="0.2">
      <c r="B18" t="s">
        <v>376</v>
      </c>
      <c r="C18" t="s">
        <v>185</v>
      </c>
      <c r="D18" t="str">
        <f t="shared" si="0"/>
        <v>Northeast of FAR</v>
      </c>
    </row>
    <row r="19" spans="2:4" x14ac:dyDescent="0.2">
      <c r="B19" t="s">
        <v>265</v>
      </c>
      <c r="C19" t="s">
        <v>185</v>
      </c>
      <c r="D19" t="str">
        <f t="shared" si="0"/>
        <v>Northeast of Foreign Languages Building</v>
      </c>
    </row>
    <row r="20" spans="2:4" x14ac:dyDescent="0.2">
      <c r="B20" t="s">
        <v>313</v>
      </c>
      <c r="C20" t="s">
        <v>79</v>
      </c>
      <c r="D20" t="str">
        <f t="shared" si="0"/>
        <v>West of Freer Hall</v>
      </c>
    </row>
    <row r="21" spans="2:4" x14ac:dyDescent="0.2">
      <c r="B21" t="s">
        <v>313</v>
      </c>
      <c r="C21" t="s">
        <v>90</v>
      </c>
      <c r="D21" t="str">
        <f t="shared" si="0"/>
        <v>North of Freer Hall</v>
      </c>
    </row>
    <row r="22" spans="2:4" x14ac:dyDescent="0.2">
      <c r="B22" t="s">
        <v>247</v>
      </c>
      <c r="C22" t="s">
        <v>90</v>
      </c>
      <c r="D22" t="str">
        <f t="shared" si="0"/>
        <v>North of Henry Administration</v>
      </c>
    </row>
    <row r="23" spans="2:4" x14ac:dyDescent="0.2">
      <c r="B23" t="s">
        <v>248</v>
      </c>
      <c r="C23" t="s">
        <v>74</v>
      </c>
      <c r="D23" t="str">
        <f t="shared" si="0"/>
        <v>East  of Illini Union</v>
      </c>
    </row>
    <row r="24" spans="2:4" x14ac:dyDescent="0.2">
      <c r="B24" t="s">
        <v>248</v>
      </c>
      <c r="C24" t="s">
        <v>249</v>
      </c>
      <c r="D24" t="str">
        <f t="shared" si="0"/>
        <v>Southwest of Illini Union</v>
      </c>
    </row>
    <row r="25" spans="2:4" x14ac:dyDescent="0.2">
      <c r="B25" t="s">
        <v>328</v>
      </c>
      <c r="C25" t="s">
        <v>87</v>
      </c>
      <c r="D25" t="str">
        <f t="shared" si="0"/>
        <v>South of ISR</v>
      </c>
    </row>
    <row r="26" spans="2:4" x14ac:dyDescent="0.2">
      <c r="B26" t="s">
        <v>328</v>
      </c>
      <c r="C26" t="s">
        <v>87</v>
      </c>
      <c r="D26" t="str">
        <f t="shared" si="0"/>
        <v>South of ISR</v>
      </c>
    </row>
    <row r="27" spans="2:4" x14ac:dyDescent="0.2">
      <c r="B27" t="s">
        <v>89</v>
      </c>
      <c r="C27" t="s">
        <v>90</v>
      </c>
      <c r="D27" t="str">
        <f t="shared" si="0"/>
        <v>North of Kenney Gym Annex</v>
      </c>
    </row>
    <row r="28" spans="2:4" x14ac:dyDescent="0.2">
      <c r="B28" t="s">
        <v>240</v>
      </c>
      <c r="C28" t="s">
        <v>81</v>
      </c>
      <c r="D28" t="str">
        <f t="shared" si="0"/>
        <v>Northwest of Lincoln Hall</v>
      </c>
    </row>
    <row r="29" spans="2:4" x14ac:dyDescent="0.2">
      <c r="B29" t="s">
        <v>119</v>
      </c>
      <c r="C29" t="s">
        <v>90</v>
      </c>
      <c r="D29" t="str">
        <f t="shared" si="0"/>
        <v>North of Loomis Lab</v>
      </c>
    </row>
    <row r="30" spans="2:4" x14ac:dyDescent="0.2">
      <c r="B30" t="s">
        <v>119</v>
      </c>
      <c r="C30" t="s">
        <v>87</v>
      </c>
      <c r="D30" t="str">
        <f t="shared" si="0"/>
        <v>South of Loomis Lab</v>
      </c>
    </row>
    <row r="31" spans="2:4" x14ac:dyDescent="0.2">
      <c r="B31" t="s">
        <v>239</v>
      </c>
      <c r="C31" t="s">
        <v>74</v>
      </c>
      <c r="D31" t="str">
        <f t="shared" si="0"/>
        <v>East  of Main Library</v>
      </c>
    </row>
    <row r="32" spans="2:4" x14ac:dyDescent="0.2">
      <c r="B32" t="s">
        <v>239</v>
      </c>
      <c r="C32" t="s">
        <v>87</v>
      </c>
      <c r="D32" t="str">
        <f t="shared" si="0"/>
        <v>South of Main Library</v>
      </c>
    </row>
    <row r="33" spans="2:4" x14ac:dyDescent="0.2">
      <c r="B33" t="s">
        <v>239</v>
      </c>
      <c r="C33" t="s">
        <v>87</v>
      </c>
      <c r="D33" t="str">
        <f t="shared" ref="D33:D51" si="1">C33&amp;" of "&amp;B33</f>
        <v>South of Main Library</v>
      </c>
    </row>
    <row r="34" spans="2:4" x14ac:dyDescent="0.2">
      <c r="B34" t="s">
        <v>98</v>
      </c>
      <c r="C34" t="s">
        <v>79</v>
      </c>
      <c r="D34" t="str">
        <f t="shared" si="1"/>
        <v>West of Mechanical Engineering</v>
      </c>
    </row>
    <row r="35" spans="2:4" x14ac:dyDescent="0.2">
      <c r="B35" t="s">
        <v>323</v>
      </c>
      <c r="C35" t="s">
        <v>74</v>
      </c>
      <c r="D35" t="str">
        <f t="shared" si="1"/>
        <v>East  of Music Building</v>
      </c>
    </row>
    <row r="36" spans="2:4" x14ac:dyDescent="0.2">
      <c r="B36" t="s">
        <v>323</v>
      </c>
      <c r="C36" t="s">
        <v>249</v>
      </c>
      <c r="D36" t="str">
        <f t="shared" si="1"/>
        <v>Southwest of Music Building</v>
      </c>
    </row>
    <row r="37" spans="2:4" x14ac:dyDescent="0.2">
      <c r="B37" t="s">
        <v>235</v>
      </c>
      <c r="C37" t="s">
        <v>87</v>
      </c>
      <c r="D37" t="str">
        <f t="shared" si="1"/>
        <v>South of Natural History Building</v>
      </c>
    </row>
    <row r="38" spans="2:4" x14ac:dyDescent="0.2">
      <c r="B38" t="s">
        <v>235</v>
      </c>
      <c r="C38" t="s">
        <v>87</v>
      </c>
      <c r="D38" t="str">
        <f t="shared" si="1"/>
        <v>South of Natural History Building</v>
      </c>
    </row>
    <row r="39" spans="2:4" x14ac:dyDescent="0.2">
      <c r="B39" t="s">
        <v>71</v>
      </c>
      <c r="C39" t="s">
        <v>77</v>
      </c>
      <c r="D39" t="str">
        <f t="shared" si="1"/>
        <v>Northeast  of Newmark Lab</v>
      </c>
    </row>
    <row r="40" spans="2:4" x14ac:dyDescent="0.2">
      <c r="B40" t="s">
        <v>349</v>
      </c>
      <c r="C40" t="s">
        <v>87</v>
      </c>
      <c r="D40" t="str">
        <f t="shared" si="1"/>
        <v>South of Noble Hall</v>
      </c>
    </row>
    <row r="41" spans="2:4" x14ac:dyDescent="0.2">
      <c r="B41" t="s">
        <v>271</v>
      </c>
      <c r="C41" t="s">
        <v>79</v>
      </c>
      <c r="D41" t="str">
        <f t="shared" si="1"/>
        <v>West of Noyes Lab</v>
      </c>
    </row>
    <row r="42" spans="2:4" x14ac:dyDescent="0.2">
      <c r="B42" t="s">
        <v>379</v>
      </c>
      <c r="C42" t="s">
        <v>90</v>
      </c>
      <c r="D42" t="str">
        <f t="shared" si="1"/>
        <v>North of PAR Entrance</v>
      </c>
    </row>
    <row r="43" spans="2:4" x14ac:dyDescent="0.2">
      <c r="B43" t="s">
        <v>112</v>
      </c>
      <c r="C43" t="s">
        <v>113</v>
      </c>
      <c r="D43" t="str">
        <f t="shared" si="1"/>
        <v>Center of Parking Lot B18</v>
      </c>
    </row>
    <row r="44" spans="2:4" x14ac:dyDescent="0.2">
      <c r="B44" t="s">
        <v>158</v>
      </c>
      <c r="C44" t="s">
        <v>87</v>
      </c>
      <c r="D44" t="str">
        <f t="shared" si="1"/>
        <v>South of Parking Lot E3</v>
      </c>
    </row>
    <row r="45" spans="2:4" x14ac:dyDescent="0.2">
      <c r="B45" t="s">
        <v>158</v>
      </c>
      <c r="C45" t="s">
        <v>79</v>
      </c>
      <c r="D45" t="str">
        <f t="shared" si="1"/>
        <v>West of Parking Lot E3</v>
      </c>
    </row>
    <row r="46" spans="2:4" x14ac:dyDescent="0.2">
      <c r="B46" t="s">
        <v>418</v>
      </c>
      <c r="C46" t="s">
        <v>79</v>
      </c>
      <c r="D46" t="str">
        <f t="shared" si="1"/>
        <v>West of Parking Lot F27</v>
      </c>
    </row>
    <row r="47" spans="2:4" x14ac:dyDescent="0.2">
      <c r="B47" t="s">
        <v>254</v>
      </c>
      <c r="C47" t="s">
        <v>74</v>
      </c>
      <c r="D47" t="str">
        <f t="shared" si="1"/>
        <v>East  of Psychology Building</v>
      </c>
    </row>
    <row r="48" spans="2:4" x14ac:dyDescent="0.2">
      <c r="B48" t="s">
        <v>377</v>
      </c>
      <c r="C48" t="s">
        <v>87</v>
      </c>
      <c r="D48" t="str">
        <f t="shared" si="1"/>
        <v>South of Saunders Hall PAR</v>
      </c>
    </row>
    <row r="49" spans="2:4" x14ac:dyDescent="0.2">
      <c r="B49" t="s">
        <v>238</v>
      </c>
      <c r="C49" t="s">
        <v>87</v>
      </c>
      <c r="D49" t="str">
        <f t="shared" si="1"/>
        <v>South of Smith Hall</v>
      </c>
    </row>
    <row r="50" spans="2:4" x14ac:dyDescent="0.2">
      <c r="B50" t="s">
        <v>238</v>
      </c>
      <c r="C50" t="s">
        <v>79</v>
      </c>
      <c r="D50" t="str">
        <f t="shared" si="1"/>
        <v>West of Smith Hall</v>
      </c>
    </row>
    <row r="51" spans="2:4" x14ac:dyDescent="0.2">
      <c r="B51" t="s">
        <v>417</v>
      </c>
      <c r="C51" t="s">
        <v>90</v>
      </c>
      <c r="D51" t="str">
        <f t="shared" si="1"/>
        <v>North of Vet Med Surgery and Obstetrics Lab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7" workbookViewId="0">
      <selection activeCell="M17" sqref="M17"/>
    </sheetView>
  </sheetViews>
  <sheetFormatPr defaultRowHeight="12.75" x14ac:dyDescent="0.2"/>
  <cols>
    <col min="1" max="1" width="32" bestFit="1" customWidth="1"/>
  </cols>
  <sheetData>
    <row r="1" spans="1:13" s="10" customFormat="1" x14ac:dyDescent="0.2">
      <c r="A1" s="10" t="s">
        <v>71</v>
      </c>
      <c r="B1" s="10" t="s">
        <v>77</v>
      </c>
      <c r="D1" s="10">
        <v>4</v>
      </c>
      <c r="E1" s="10" t="s">
        <v>466</v>
      </c>
      <c r="F1" s="10" t="s">
        <v>470</v>
      </c>
      <c r="G1" s="10" t="s">
        <v>23</v>
      </c>
      <c r="H1" s="10" t="s">
        <v>103</v>
      </c>
      <c r="I1" s="13">
        <v>6</v>
      </c>
      <c r="J1" s="10">
        <v>1</v>
      </c>
      <c r="K1" s="10" t="s">
        <v>10</v>
      </c>
      <c r="L1" s="10" t="s">
        <v>447</v>
      </c>
    </row>
    <row r="2" spans="1:13" s="10" customFormat="1" x14ac:dyDescent="0.2">
      <c r="A2" s="10" t="s">
        <v>457</v>
      </c>
      <c r="B2" s="10" t="s">
        <v>90</v>
      </c>
      <c r="C2" s="10" t="str">
        <f>D2&amp;G2</f>
        <v>30P</v>
      </c>
      <c r="D2" s="10">
        <v>30</v>
      </c>
      <c r="E2" s="10" t="s">
        <v>465</v>
      </c>
      <c r="F2" s="10" t="s">
        <v>470</v>
      </c>
      <c r="G2" s="10" t="s">
        <v>34</v>
      </c>
      <c r="H2" s="10" t="s">
        <v>103</v>
      </c>
      <c r="I2" s="13">
        <v>6</v>
      </c>
      <c r="J2" s="10">
        <v>4</v>
      </c>
      <c r="K2" s="10" t="s">
        <v>10</v>
      </c>
      <c r="L2" s="10" t="s">
        <v>61</v>
      </c>
    </row>
    <row r="3" spans="1:13" s="10" customFormat="1" x14ac:dyDescent="0.2">
      <c r="A3" s="10" t="s">
        <v>112</v>
      </c>
      <c r="B3" s="10" t="s">
        <v>113</v>
      </c>
      <c r="C3" s="10" t="str">
        <f>D3&amp;G3</f>
        <v>5B</v>
      </c>
      <c r="D3" s="10">
        <v>5</v>
      </c>
      <c r="E3" s="10" t="s">
        <v>467</v>
      </c>
      <c r="F3" s="10" t="s">
        <v>470</v>
      </c>
      <c r="G3" s="10" t="s">
        <v>13</v>
      </c>
      <c r="H3" s="10" t="s">
        <v>103</v>
      </c>
      <c r="I3" s="13">
        <v>7</v>
      </c>
      <c r="J3" s="10">
        <v>1</v>
      </c>
      <c r="K3" s="10" t="s">
        <v>10</v>
      </c>
      <c r="L3" s="10" t="s">
        <v>56</v>
      </c>
    </row>
    <row r="4" spans="1:13" s="10" customFormat="1" x14ac:dyDescent="0.2">
      <c r="A4" s="10" t="s">
        <v>375</v>
      </c>
      <c r="B4" s="10" t="s">
        <v>79</v>
      </c>
      <c r="C4" s="10" t="str">
        <f>D4&amp;G4</f>
        <v>19I</v>
      </c>
      <c r="D4" s="10">
        <v>19</v>
      </c>
      <c r="E4" s="10" t="s">
        <v>467</v>
      </c>
      <c r="F4" s="10" t="s">
        <v>470</v>
      </c>
      <c r="G4" s="10" t="s">
        <v>25</v>
      </c>
      <c r="H4" s="10" t="s">
        <v>103</v>
      </c>
      <c r="I4" s="11">
        <v>8</v>
      </c>
      <c r="J4" s="10">
        <v>65</v>
      </c>
      <c r="K4" s="10" t="s">
        <v>10</v>
      </c>
      <c r="L4" s="10" t="s">
        <v>60</v>
      </c>
    </row>
    <row r="5" spans="1:13" s="10" customFormat="1" x14ac:dyDescent="0.2">
      <c r="A5" s="10" t="s">
        <v>247</v>
      </c>
      <c r="B5" s="10" t="s">
        <v>90</v>
      </c>
      <c r="D5" s="10">
        <v>11</v>
      </c>
      <c r="E5" s="10" t="s">
        <v>466</v>
      </c>
      <c r="F5" s="10" t="s">
        <v>470</v>
      </c>
      <c r="G5" s="10" t="s">
        <v>39</v>
      </c>
      <c r="H5" s="10" t="s">
        <v>103</v>
      </c>
      <c r="I5" s="13">
        <v>12</v>
      </c>
      <c r="J5" s="10">
        <v>2</v>
      </c>
      <c r="K5" s="10" t="s">
        <v>10</v>
      </c>
      <c r="L5" s="10" t="s">
        <v>60</v>
      </c>
    </row>
    <row r="6" spans="1:13" s="10" customFormat="1" x14ac:dyDescent="0.2">
      <c r="A6" s="10" t="s">
        <v>313</v>
      </c>
      <c r="B6" s="10" t="s">
        <v>79</v>
      </c>
      <c r="C6" s="10" t="str">
        <f>D6&amp;G6</f>
        <v>12N</v>
      </c>
      <c r="D6" s="10">
        <v>12</v>
      </c>
      <c r="E6" s="10" t="s">
        <v>467</v>
      </c>
      <c r="F6" s="10" t="s">
        <v>470</v>
      </c>
      <c r="G6" s="10" t="s">
        <v>32</v>
      </c>
      <c r="H6" s="10" t="s">
        <v>103</v>
      </c>
      <c r="I6" s="13">
        <v>12</v>
      </c>
      <c r="J6" s="10">
        <v>6</v>
      </c>
      <c r="K6" s="10" t="s">
        <v>66</v>
      </c>
      <c r="L6" s="10" t="s">
        <v>447</v>
      </c>
    </row>
    <row r="7" spans="1:13" s="10" customFormat="1" x14ac:dyDescent="0.2">
      <c r="A7" s="10" t="s">
        <v>98</v>
      </c>
      <c r="B7" s="10" t="s">
        <v>79</v>
      </c>
      <c r="D7" s="10">
        <v>4</v>
      </c>
      <c r="E7" s="10" t="s">
        <v>466</v>
      </c>
      <c r="F7" s="10" t="s">
        <v>470</v>
      </c>
      <c r="G7" s="10" t="s">
        <v>46</v>
      </c>
      <c r="H7" s="10" t="s">
        <v>103</v>
      </c>
      <c r="I7" s="11">
        <v>13</v>
      </c>
      <c r="J7" s="10">
        <v>19</v>
      </c>
      <c r="K7" s="10" t="s">
        <v>66</v>
      </c>
      <c r="L7" s="10" t="s">
        <v>61</v>
      </c>
      <c r="M7" s="10" t="s">
        <v>67</v>
      </c>
    </row>
    <row r="8" spans="1:13" s="10" customFormat="1" x14ac:dyDescent="0.2">
      <c r="A8" s="10" t="s">
        <v>317</v>
      </c>
      <c r="B8" s="10" t="s">
        <v>87</v>
      </c>
      <c r="C8" s="10" t="str">
        <f>D8&amp;G8</f>
        <v>12T</v>
      </c>
      <c r="D8" s="10">
        <v>12</v>
      </c>
      <c r="E8" s="10" t="s">
        <v>467</v>
      </c>
      <c r="F8" s="10" t="s">
        <v>470</v>
      </c>
      <c r="G8" s="10" t="s">
        <v>38</v>
      </c>
      <c r="H8" s="10" t="s">
        <v>103</v>
      </c>
      <c r="I8" s="13">
        <v>13</v>
      </c>
      <c r="J8" s="10">
        <v>4</v>
      </c>
      <c r="K8" s="10" t="s">
        <v>10</v>
      </c>
      <c r="L8" s="10" t="s">
        <v>447</v>
      </c>
      <c r="M8" s="10" t="s">
        <v>294</v>
      </c>
    </row>
    <row r="9" spans="1:13" s="10" customFormat="1" x14ac:dyDescent="0.2">
      <c r="A9" s="10" t="s">
        <v>323</v>
      </c>
      <c r="B9" s="10" t="s">
        <v>74</v>
      </c>
      <c r="C9" s="10" t="str">
        <f>D9&amp;G9</f>
        <v>12BB</v>
      </c>
      <c r="D9" s="10">
        <v>12</v>
      </c>
      <c r="E9" s="10" t="s">
        <v>467</v>
      </c>
      <c r="F9" s="10" t="s">
        <v>470</v>
      </c>
      <c r="G9" s="10" t="s">
        <v>195</v>
      </c>
      <c r="H9" s="10" t="s">
        <v>103</v>
      </c>
      <c r="I9" s="13">
        <v>14</v>
      </c>
      <c r="J9" s="10">
        <v>4</v>
      </c>
      <c r="K9" s="10" t="s">
        <v>10</v>
      </c>
      <c r="L9" s="10" t="s">
        <v>447</v>
      </c>
      <c r="M9" s="10" t="s">
        <v>298</v>
      </c>
    </row>
    <row r="10" spans="1:13" s="10" customFormat="1" x14ac:dyDescent="0.2">
      <c r="A10" s="10" t="s">
        <v>89</v>
      </c>
      <c r="B10" s="10" t="s">
        <v>90</v>
      </c>
      <c r="D10" s="10">
        <v>4</v>
      </c>
      <c r="E10" s="10" t="s">
        <v>466</v>
      </c>
      <c r="F10" s="10" t="s">
        <v>470</v>
      </c>
      <c r="G10" s="10" t="s">
        <v>37</v>
      </c>
      <c r="H10" s="10" t="s">
        <v>103</v>
      </c>
      <c r="I10" s="13">
        <v>16</v>
      </c>
      <c r="J10" s="10">
        <v>8</v>
      </c>
      <c r="K10" s="10" t="s">
        <v>10</v>
      </c>
      <c r="L10" s="10" t="s">
        <v>60</v>
      </c>
      <c r="M10" s="10" t="s">
        <v>151</v>
      </c>
    </row>
    <row r="11" spans="1:13" s="10" customFormat="1" x14ac:dyDescent="0.2">
      <c r="A11" s="10" t="s">
        <v>349</v>
      </c>
      <c r="B11" s="10" t="s">
        <v>87</v>
      </c>
      <c r="D11" s="10">
        <v>17</v>
      </c>
      <c r="E11" s="10" t="s">
        <v>465</v>
      </c>
      <c r="F11" s="10" t="s">
        <v>470</v>
      </c>
      <c r="G11" s="10" t="s">
        <v>27</v>
      </c>
      <c r="H11" s="10" t="s">
        <v>103</v>
      </c>
      <c r="I11" s="13">
        <v>17</v>
      </c>
      <c r="J11" s="10">
        <v>2</v>
      </c>
      <c r="K11" s="10" t="s">
        <v>22</v>
      </c>
      <c r="L11" s="10" t="s">
        <v>61</v>
      </c>
      <c r="M11" s="10" t="s">
        <v>344</v>
      </c>
    </row>
    <row r="12" spans="1:13" s="10" customFormat="1" x14ac:dyDescent="0.2">
      <c r="A12" s="10" t="s">
        <v>238</v>
      </c>
      <c r="B12" s="10" t="s">
        <v>87</v>
      </c>
      <c r="D12" s="10">
        <v>11</v>
      </c>
      <c r="E12" s="10" t="s">
        <v>466</v>
      </c>
      <c r="F12" s="10" t="s">
        <v>470</v>
      </c>
      <c r="G12" s="10" t="s">
        <v>102</v>
      </c>
      <c r="H12" s="10" t="s">
        <v>103</v>
      </c>
      <c r="I12" s="13">
        <v>18</v>
      </c>
      <c r="J12" s="10">
        <v>2</v>
      </c>
      <c r="K12" s="10" t="s">
        <v>10</v>
      </c>
      <c r="L12" s="10" t="s">
        <v>60</v>
      </c>
      <c r="M12" s="10" t="s">
        <v>206</v>
      </c>
    </row>
    <row r="13" spans="1:13" s="10" customFormat="1" x14ac:dyDescent="0.2">
      <c r="A13" s="10" t="s">
        <v>312</v>
      </c>
      <c r="B13" s="10" t="s">
        <v>79</v>
      </c>
      <c r="C13" s="10" t="str">
        <f>D13&amp;G13</f>
        <v>12M</v>
      </c>
      <c r="D13" s="10">
        <v>12</v>
      </c>
      <c r="E13" s="10" t="s">
        <v>467</v>
      </c>
      <c r="F13" s="10" t="s">
        <v>470</v>
      </c>
      <c r="G13" s="10" t="s">
        <v>31</v>
      </c>
      <c r="H13" s="10" t="s">
        <v>103</v>
      </c>
      <c r="I13" s="13">
        <v>19</v>
      </c>
      <c r="J13" s="10">
        <v>18</v>
      </c>
      <c r="K13" s="10" t="s">
        <v>10</v>
      </c>
      <c r="L13" s="10" t="s">
        <v>60</v>
      </c>
      <c r="M13" s="10" t="s">
        <v>291</v>
      </c>
    </row>
    <row r="14" spans="1:13" s="10" customFormat="1" x14ac:dyDescent="0.2">
      <c r="A14" s="10" t="s">
        <v>235</v>
      </c>
      <c r="B14" s="10" t="s">
        <v>87</v>
      </c>
      <c r="D14" s="10">
        <v>11</v>
      </c>
      <c r="E14" s="10" t="s">
        <v>466</v>
      </c>
      <c r="F14" s="10" t="s">
        <v>470</v>
      </c>
      <c r="G14" s="10" t="s">
        <v>189</v>
      </c>
      <c r="H14" s="10" t="s">
        <v>103</v>
      </c>
      <c r="I14" s="13">
        <v>28</v>
      </c>
      <c r="J14" s="10">
        <v>6</v>
      </c>
      <c r="K14" s="10" t="s">
        <v>10</v>
      </c>
      <c r="L14" s="10" t="s">
        <v>60</v>
      </c>
      <c r="M14" s="10" t="s">
        <v>226</v>
      </c>
    </row>
    <row r="15" spans="1:13" s="10" customFormat="1" x14ac:dyDescent="0.2">
      <c r="A15" s="10" t="s">
        <v>376</v>
      </c>
      <c r="B15" s="10" t="s">
        <v>90</v>
      </c>
      <c r="C15" s="10" t="str">
        <f>D15&amp;G15</f>
        <v>19J</v>
      </c>
      <c r="D15" s="10">
        <v>19</v>
      </c>
      <c r="E15" s="10" t="s">
        <v>467</v>
      </c>
      <c r="F15" s="10" t="s">
        <v>470</v>
      </c>
      <c r="G15" s="10" t="s">
        <v>26</v>
      </c>
      <c r="H15" s="10" t="s">
        <v>103</v>
      </c>
      <c r="I15" s="13">
        <v>29</v>
      </c>
      <c r="J15" s="10">
        <v>53</v>
      </c>
      <c r="K15" s="10" t="s">
        <v>66</v>
      </c>
      <c r="L15" s="10" t="s">
        <v>447</v>
      </c>
      <c r="M15" s="10" t="s">
        <v>367</v>
      </c>
    </row>
    <row r="16" spans="1:13" s="10" customFormat="1" x14ac:dyDescent="0.2">
      <c r="A16" s="10" t="s">
        <v>270</v>
      </c>
      <c r="B16" s="10" t="s">
        <v>161</v>
      </c>
      <c r="D16" s="10">
        <v>11</v>
      </c>
      <c r="E16" s="10" t="s">
        <v>466</v>
      </c>
      <c r="F16" s="10" t="s">
        <v>470</v>
      </c>
      <c r="G16" s="10" t="s">
        <v>198</v>
      </c>
      <c r="H16" s="10" t="s">
        <v>103</v>
      </c>
      <c r="I16" s="13">
        <v>30</v>
      </c>
      <c r="J16" s="10">
        <v>0</v>
      </c>
      <c r="K16" s="10" t="s">
        <v>10</v>
      </c>
      <c r="L16" s="10" t="s">
        <v>447</v>
      </c>
      <c r="M16" s="10" t="s">
        <v>230</v>
      </c>
    </row>
    <row r="17" spans="1:13" s="10" customFormat="1" x14ac:dyDescent="0.2">
      <c r="A17" s="10" t="s">
        <v>359</v>
      </c>
      <c r="B17" s="10" t="s">
        <v>97</v>
      </c>
      <c r="D17" s="10">
        <v>18</v>
      </c>
      <c r="E17" s="10" t="s">
        <v>466</v>
      </c>
      <c r="F17" s="10" t="s">
        <v>470</v>
      </c>
      <c r="G17" s="10" t="s">
        <v>24</v>
      </c>
      <c r="H17" s="10" t="s">
        <v>103</v>
      </c>
      <c r="I17" s="13">
        <v>30</v>
      </c>
      <c r="J17" s="10">
        <v>18</v>
      </c>
      <c r="K17" s="10" t="s">
        <v>10</v>
      </c>
      <c r="L17" s="10" t="s">
        <v>447</v>
      </c>
      <c r="M17" s="10" t="s">
        <v>352</v>
      </c>
    </row>
    <row r="18" spans="1:13" s="10" customFormat="1" x14ac:dyDescent="0.2">
      <c r="A18" s="10" t="s">
        <v>251</v>
      </c>
      <c r="B18" s="10" t="s">
        <v>87</v>
      </c>
      <c r="D18" s="10">
        <v>18</v>
      </c>
      <c r="E18" s="10" t="s">
        <v>466</v>
      </c>
      <c r="F18" s="10" t="s">
        <v>470</v>
      </c>
      <c r="G18" s="10" t="s">
        <v>31</v>
      </c>
      <c r="H18" s="10" t="s">
        <v>103</v>
      </c>
      <c r="I18" s="13">
        <v>32</v>
      </c>
      <c r="J18" s="10">
        <v>0</v>
      </c>
      <c r="K18" s="10" t="s">
        <v>10</v>
      </c>
      <c r="L18" s="10" t="s">
        <v>447</v>
      </c>
      <c r="M18" s="10" t="s">
        <v>353</v>
      </c>
    </row>
    <row r="19" spans="1:13" s="10" customFormat="1" x14ac:dyDescent="0.2">
      <c r="A19" s="10" t="s">
        <v>313</v>
      </c>
      <c r="B19" s="10" t="s">
        <v>90</v>
      </c>
      <c r="C19" s="10" t="str">
        <f>D19&amp;G19</f>
        <v>12L</v>
      </c>
      <c r="D19" s="10">
        <v>12</v>
      </c>
      <c r="E19" s="10" t="s">
        <v>467</v>
      </c>
      <c r="F19" s="10" t="s">
        <v>470</v>
      </c>
      <c r="G19" s="10" t="s">
        <v>29</v>
      </c>
      <c r="H19" s="10" t="s">
        <v>103</v>
      </c>
      <c r="I19" s="13">
        <v>32</v>
      </c>
      <c r="J19" s="10">
        <v>6</v>
      </c>
      <c r="K19" s="10" t="s">
        <v>10</v>
      </c>
      <c r="L19" s="10" t="s">
        <v>60</v>
      </c>
      <c r="M19" s="10" t="s">
        <v>290</v>
      </c>
    </row>
    <row r="20" spans="1:13" s="10" customFormat="1" x14ac:dyDescent="0.2">
      <c r="A20" s="10" t="s">
        <v>248</v>
      </c>
      <c r="B20" s="10" t="s">
        <v>74</v>
      </c>
      <c r="D20" s="10">
        <v>11</v>
      </c>
      <c r="E20" s="10" t="s">
        <v>466</v>
      </c>
      <c r="F20" s="10" t="s">
        <v>470</v>
      </c>
      <c r="G20" s="10" t="s">
        <v>196</v>
      </c>
      <c r="H20" s="10" t="s">
        <v>103</v>
      </c>
      <c r="I20" s="13">
        <v>33</v>
      </c>
      <c r="J20" s="10">
        <v>3</v>
      </c>
      <c r="K20" s="10" t="s">
        <v>10</v>
      </c>
      <c r="L20" s="10" t="s">
        <v>60</v>
      </c>
      <c r="M20" s="10" t="s">
        <v>229</v>
      </c>
    </row>
    <row r="21" spans="1:13" s="10" customFormat="1" x14ac:dyDescent="0.2">
      <c r="A21" s="10" t="s">
        <v>377</v>
      </c>
      <c r="B21" s="10" t="s">
        <v>87</v>
      </c>
      <c r="C21" s="10" t="str">
        <f>D21&amp;G21</f>
        <v>19L</v>
      </c>
      <c r="D21" s="10">
        <v>19</v>
      </c>
      <c r="E21" s="10" t="s">
        <v>467</v>
      </c>
      <c r="F21" s="10" t="s">
        <v>470</v>
      </c>
      <c r="G21" s="10" t="s">
        <v>29</v>
      </c>
      <c r="H21" s="10" t="s">
        <v>103</v>
      </c>
      <c r="I21" s="13">
        <v>33</v>
      </c>
      <c r="J21" s="10">
        <v>25</v>
      </c>
      <c r="K21" s="10" t="s">
        <v>10</v>
      </c>
      <c r="L21" s="10" t="s">
        <v>60</v>
      </c>
      <c r="M21" s="10" t="s">
        <v>368</v>
      </c>
    </row>
    <row r="22" spans="1:13" s="10" customFormat="1" x14ac:dyDescent="0.2">
      <c r="A22" s="10" t="s">
        <v>359</v>
      </c>
      <c r="B22" s="10" t="s">
        <v>90</v>
      </c>
      <c r="D22" s="10">
        <v>18</v>
      </c>
      <c r="E22" s="10" t="s">
        <v>466</v>
      </c>
      <c r="F22" s="10" t="s">
        <v>470</v>
      </c>
      <c r="G22" s="10" t="s">
        <v>27</v>
      </c>
      <c r="H22" s="10" t="s">
        <v>103</v>
      </c>
      <c r="I22" s="13">
        <v>36</v>
      </c>
      <c r="J22" s="10">
        <v>0</v>
      </c>
      <c r="K22" s="10" t="s">
        <v>10</v>
      </c>
      <c r="L22" s="10" t="s">
        <v>60</v>
      </c>
      <c r="M22" s="10" t="s">
        <v>366</v>
      </c>
    </row>
    <row r="23" spans="1:13" s="10" customFormat="1" x14ac:dyDescent="0.2">
      <c r="A23" s="10" t="s">
        <v>312</v>
      </c>
      <c r="B23" s="10" t="s">
        <v>97</v>
      </c>
      <c r="C23" s="10" t="str">
        <f>D23&amp;G23</f>
        <v>12K</v>
      </c>
      <c r="D23" s="10">
        <v>12</v>
      </c>
      <c r="E23" s="10" t="s">
        <v>467</v>
      </c>
      <c r="F23" s="10" t="s">
        <v>470</v>
      </c>
      <c r="G23" s="10" t="s">
        <v>27</v>
      </c>
      <c r="H23" s="10" t="s">
        <v>103</v>
      </c>
      <c r="I23" s="13">
        <v>36</v>
      </c>
      <c r="J23" s="10">
        <v>12</v>
      </c>
      <c r="K23" s="10" t="s">
        <v>10</v>
      </c>
      <c r="L23" s="10" t="s">
        <v>60</v>
      </c>
    </row>
    <row r="24" spans="1:13" s="10" customFormat="1" x14ac:dyDescent="0.2">
      <c r="A24" s="10" t="s">
        <v>239</v>
      </c>
      <c r="B24" s="10" t="s">
        <v>74</v>
      </c>
      <c r="D24" s="10">
        <v>11</v>
      </c>
      <c r="E24" s="10" t="s">
        <v>466</v>
      </c>
      <c r="F24" s="10" t="s">
        <v>470</v>
      </c>
      <c r="G24" s="10" t="s">
        <v>21</v>
      </c>
      <c r="H24" s="10" t="s">
        <v>103</v>
      </c>
      <c r="I24" s="13">
        <v>37</v>
      </c>
      <c r="J24" s="10">
        <v>5</v>
      </c>
      <c r="K24" s="10" t="s">
        <v>10</v>
      </c>
      <c r="L24" s="10" t="s">
        <v>60</v>
      </c>
    </row>
    <row r="25" spans="1:13" s="10" customFormat="1" x14ac:dyDescent="0.2">
      <c r="A25" s="10" t="s">
        <v>359</v>
      </c>
      <c r="B25" s="10" t="s">
        <v>90</v>
      </c>
      <c r="D25" s="10">
        <v>18</v>
      </c>
      <c r="E25" s="10" t="s">
        <v>466</v>
      </c>
      <c r="F25" s="10" t="s">
        <v>470</v>
      </c>
      <c r="G25" s="10" t="s">
        <v>26</v>
      </c>
      <c r="H25" s="10" t="s">
        <v>103</v>
      </c>
      <c r="I25" s="13">
        <v>37</v>
      </c>
      <c r="J25" s="10">
        <v>0</v>
      </c>
      <c r="K25" s="10" t="s">
        <v>10</v>
      </c>
      <c r="L25" s="10" t="s">
        <v>60</v>
      </c>
      <c r="M25" s="10" t="s">
        <v>366</v>
      </c>
    </row>
    <row r="26" spans="1:13" s="10" customFormat="1" x14ac:dyDescent="0.2">
      <c r="A26" s="10" t="s">
        <v>378</v>
      </c>
      <c r="B26" s="10" t="s">
        <v>90</v>
      </c>
      <c r="C26" s="10" t="str">
        <f>D26&amp;G26</f>
        <v>19M</v>
      </c>
      <c r="D26" s="10">
        <v>19</v>
      </c>
      <c r="E26" s="10" t="s">
        <v>467</v>
      </c>
      <c r="F26" s="10" t="s">
        <v>470</v>
      </c>
      <c r="G26" s="10" t="s">
        <v>31</v>
      </c>
      <c r="H26" s="10" t="s">
        <v>103</v>
      </c>
      <c r="I26" s="13">
        <v>38</v>
      </c>
      <c r="J26" s="10">
        <v>29</v>
      </c>
      <c r="K26" s="10" t="s">
        <v>66</v>
      </c>
      <c r="L26" s="10" t="s">
        <v>447</v>
      </c>
      <c r="M26" s="10" t="s">
        <v>369</v>
      </c>
    </row>
    <row r="27" spans="1:13" s="10" customFormat="1" x14ac:dyDescent="0.2">
      <c r="A27" s="10" t="s">
        <v>323</v>
      </c>
      <c r="B27" s="10" t="s">
        <v>249</v>
      </c>
      <c r="C27" s="10" t="str">
        <f>D27&amp;G27</f>
        <v>12Z</v>
      </c>
      <c r="D27" s="10">
        <v>12</v>
      </c>
      <c r="E27" s="10" t="s">
        <v>467</v>
      </c>
      <c r="F27" s="10" t="s">
        <v>470</v>
      </c>
      <c r="G27" s="10" t="s">
        <v>44</v>
      </c>
      <c r="H27" s="10" t="s">
        <v>103</v>
      </c>
      <c r="I27" s="13">
        <v>39</v>
      </c>
      <c r="J27" s="10">
        <v>3</v>
      </c>
      <c r="K27" s="10" t="s">
        <v>10</v>
      </c>
      <c r="L27" s="10" t="s">
        <v>447</v>
      </c>
    </row>
    <row r="28" spans="1:13" s="10" customFormat="1" x14ac:dyDescent="0.2">
      <c r="A28" s="10" t="s">
        <v>379</v>
      </c>
      <c r="B28" s="10" t="s">
        <v>90</v>
      </c>
      <c r="C28" s="10" t="str">
        <f>D28&amp;G28</f>
        <v>19N</v>
      </c>
      <c r="D28" s="10">
        <v>19</v>
      </c>
      <c r="E28" s="10" t="s">
        <v>467</v>
      </c>
      <c r="F28" s="10" t="s">
        <v>470</v>
      </c>
      <c r="G28" s="10" t="s">
        <v>32</v>
      </c>
      <c r="H28" s="10" t="s">
        <v>103</v>
      </c>
      <c r="I28" s="13">
        <v>40</v>
      </c>
      <c r="J28" s="10">
        <v>14</v>
      </c>
      <c r="K28" s="10" t="s">
        <v>10</v>
      </c>
      <c r="L28" s="10" t="s">
        <v>60</v>
      </c>
      <c r="M28" s="10" t="s">
        <v>450</v>
      </c>
    </row>
    <row r="29" spans="1:13" s="10" customFormat="1" x14ac:dyDescent="0.2">
      <c r="A29" s="10" t="s">
        <v>418</v>
      </c>
      <c r="B29" s="10" t="s">
        <v>79</v>
      </c>
      <c r="C29" s="10" t="str">
        <f>D29&amp;G29</f>
        <v>26B</v>
      </c>
      <c r="D29" s="10">
        <v>26</v>
      </c>
      <c r="E29" s="10" t="s">
        <v>467</v>
      </c>
      <c r="F29" s="10" t="s">
        <v>470</v>
      </c>
      <c r="G29" s="10" t="s">
        <v>13</v>
      </c>
      <c r="H29" s="10" t="s">
        <v>103</v>
      </c>
      <c r="I29" s="11">
        <v>42</v>
      </c>
      <c r="J29" s="10">
        <v>2</v>
      </c>
      <c r="K29" s="10" t="s">
        <v>10</v>
      </c>
      <c r="L29" s="10" t="s">
        <v>60</v>
      </c>
    </row>
    <row r="30" spans="1:13" s="10" customFormat="1" x14ac:dyDescent="0.2">
      <c r="A30" s="10" t="s">
        <v>251</v>
      </c>
      <c r="B30" s="10" t="s">
        <v>74</v>
      </c>
      <c r="D30" s="10">
        <v>18</v>
      </c>
      <c r="E30" s="10" t="s">
        <v>466</v>
      </c>
      <c r="F30" s="10" t="s">
        <v>470</v>
      </c>
      <c r="G30" s="10" t="s">
        <v>32</v>
      </c>
      <c r="H30" s="10" t="s">
        <v>303</v>
      </c>
      <c r="I30" s="13">
        <v>43</v>
      </c>
      <c r="J30" s="10">
        <v>1</v>
      </c>
      <c r="K30" s="10" t="s">
        <v>10</v>
      </c>
      <c r="L30" s="10" t="s">
        <v>447</v>
      </c>
      <c r="M30" s="10" t="s">
        <v>354</v>
      </c>
    </row>
    <row r="31" spans="1:13" s="10" customFormat="1" x14ac:dyDescent="0.2">
      <c r="A31" s="10" t="s">
        <v>240</v>
      </c>
      <c r="B31" s="10" t="s">
        <v>81</v>
      </c>
      <c r="D31" s="10">
        <v>11</v>
      </c>
      <c r="E31" s="10" t="s">
        <v>466</v>
      </c>
      <c r="F31" s="10" t="s">
        <v>470</v>
      </c>
      <c r="G31" s="10" t="s">
        <v>26</v>
      </c>
      <c r="H31" s="10" t="s">
        <v>103</v>
      </c>
      <c r="I31" s="13">
        <v>45</v>
      </c>
      <c r="J31" s="10">
        <v>7</v>
      </c>
      <c r="K31" s="10" t="s">
        <v>10</v>
      </c>
      <c r="L31" s="10" t="s">
        <v>60</v>
      </c>
    </row>
    <row r="32" spans="1:13" s="10" customFormat="1" x14ac:dyDescent="0.2">
      <c r="A32" s="10" t="s">
        <v>158</v>
      </c>
      <c r="B32" s="10" t="s">
        <v>87</v>
      </c>
      <c r="D32" s="10">
        <v>11</v>
      </c>
      <c r="E32" s="10" t="s">
        <v>466</v>
      </c>
      <c r="F32" s="10" t="s">
        <v>470</v>
      </c>
      <c r="G32" s="10" t="s">
        <v>50</v>
      </c>
      <c r="H32" s="10" t="s">
        <v>103</v>
      </c>
      <c r="I32" s="13">
        <v>47</v>
      </c>
      <c r="J32" s="10">
        <v>0</v>
      </c>
      <c r="K32" s="10" t="s">
        <v>10</v>
      </c>
      <c r="L32" s="10" t="s">
        <v>15</v>
      </c>
      <c r="M32" s="10" t="s">
        <v>218</v>
      </c>
    </row>
    <row r="33" spans="1:13" s="10" customFormat="1" x14ac:dyDescent="0.2">
      <c r="A33" s="10" t="s">
        <v>239</v>
      </c>
      <c r="B33" s="10" t="s">
        <v>87</v>
      </c>
      <c r="D33" s="10">
        <v>11</v>
      </c>
      <c r="E33" s="10" t="s">
        <v>466</v>
      </c>
      <c r="F33" s="10" t="s">
        <v>470</v>
      </c>
      <c r="G33" s="10" t="s">
        <v>49</v>
      </c>
      <c r="H33" s="10" t="s">
        <v>103</v>
      </c>
      <c r="I33" s="13">
        <v>49</v>
      </c>
      <c r="J33" s="10">
        <v>0</v>
      </c>
      <c r="K33" s="10" t="s">
        <v>10</v>
      </c>
      <c r="L33" s="10" t="s">
        <v>61</v>
      </c>
      <c r="M33" s="10" t="s">
        <v>217</v>
      </c>
    </row>
    <row r="34" spans="1:13" s="10" customFormat="1" x14ac:dyDescent="0.2">
      <c r="A34" s="10" t="s">
        <v>248</v>
      </c>
      <c r="B34" s="10" t="s">
        <v>249</v>
      </c>
      <c r="D34" s="10">
        <v>11</v>
      </c>
      <c r="E34" s="10" t="s">
        <v>466</v>
      </c>
      <c r="F34" s="10" t="s">
        <v>470</v>
      </c>
      <c r="G34" s="10" t="s">
        <v>40</v>
      </c>
      <c r="H34" s="10" t="s">
        <v>103</v>
      </c>
      <c r="I34" s="13">
        <v>51</v>
      </c>
      <c r="J34" s="10">
        <v>36</v>
      </c>
      <c r="K34" s="10" t="s">
        <v>10</v>
      </c>
      <c r="L34" s="10" t="s">
        <v>60</v>
      </c>
    </row>
    <row r="35" spans="1:13" s="10" customFormat="1" x14ac:dyDescent="0.2">
      <c r="A35" s="10" t="s">
        <v>251</v>
      </c>
      <c r="B35" s="10" t="s">
        <v>79</v>
      </c>
      <c r="D35" s="10">
        <v>11</v>
      </c>
      <c r="E35" s="10" t="s">
        <v>466</v>
      </c>
      <c r="F35" s="10" t="s">
        <v>470</v>
      </c>
      <c r="G35" s="10" t="s">
        <v>43</v>
      </c>
      <c r="H35" s="10" t="s">
        <v>103</v>
      </c>
      <c r="I35" s="13">
        <v>53</v>
      </c>
      <c r="J35" s="10">
        <v>5</v>
      </c>
      <c r="K35" s="10" t="s">
        <v>30</v>
      </c>
      <c r="L35" s="10" t="s">
        <v>447</v>
      </c>
      <c r="M35" s="10" t="s">
        <v>213</v>
      </c>
    </row>
    <row r="36" spans="1:13" s="10" customFormat="1" x14ac:dyDescent="0.2">
      <c r="A36" s="10" t="s">
        <v>235</v>
      </c>
      <c r="B36" s="10" t="s">
        <v>87</v>
      </c>
      <c r="D36" s="10">
        <v>11</v>
      </c>
      <c r="E36" s="10" t="s">
        <v>466</v>
      </c>
      <c r="F36" s="10" t="s">
        <v>470</v>
      </c>
      <c r="G36" s="10" t="s">
        <v>8</v>
      </c>
      <c r="H36" s="10" t="s">
        <v>103</v>
      </c>
      <c r="I36" s="11">
        <v>56</v>
      </c>
      <c r="J36" s="10">
        <v>7</v>
      </c>
      <c r="K36" s="10" t="s">
        <v>30</v>
      </c>
      <c r="L36" s="10" t="s">
        <v>447</v>
      </c>
      <c r="M36" s="12" t="s">
        <v>227</v>
      </c>
    </row>
    <row r="37" spans="1:13" s="10" customFormat="1" x14ac:dyDescent="0.2">
      <c r="A37" s="10" t="s">
        <v>254</v>
      </c>
      <c r="B37" s="10" t="s">
        <v>74</v>
      </c>
      <c r="D37" s="10">
        <v>11</v>
      </c>
      <c r="E37" s="10" t="s">
        <v>466</v>
      </c>
      <c r="F37" s="10" t="s">
        <v>470</v>
      </c>
      <c r="G37" s="10" t="s">
        <v>201</v>
      </c>
      <c r="H37" s="10" t="s">
        <v>103</v>
      </c>
      <c r="I37" s="13">
        <v>56</v>
      </c>
      <c r="J37" s="10">
        <v>9</v>
      </c>
      <c r="K37" s="10" t="s">
        <v>10</v>
      </c>
      <c r="L37" s="10" t="s">
        <v>60</v>
      </c>
      <c r="M37" s="10" t="s">
        <v>232</v>
      </c>
    </row>
    <row r="38" spans="1:13" s="10" customFormat="1" x14ac:dyDescent="0.2">
      <c r="A38" s="10" t="s">
        <v>345</v>
      </c>
      <c r="B38" s="10" t="s">
        <v>79</v>
      </c>
      <c r="D38" s="10">
        <v>17</v>
      </c>
      <c r="E38" s="10" t="s">
        <v>465</v>
      </c>
      <c r="F38" s="10" t="s">
        <v>470</v>
      </c>
      <c r="G38" s="10" t="s">
        <v>13</v>
      </c>
      <c r="H38" s="10" t="s">
        <v>103</v>
      </c>
      <c r="I38" s="13">
        <v>56</v>
      </c>
      <c r="J38" s="10">
        <v>6</v>
      </c>
      <c r="K38" s="10" t="s">
        <v>10</v>
      </c>
      <c r="L38" s="10" t="s">
        <v>60</v>
      </c>
    </row>
    <row r="39" spans="1:13" s="10" customFormat="1" x14ac:dyDescent="0.2">
      <c r="A39" s="10" t="s">
        <v>239</v>
      </c>
      <c r="B39" s="10" t="s">
        <v>87</v>
      </c>
      <c r="D39" s="10">
        <v>11</v>
      </c>
      <c r="E39" s="10" t="s">
        <v>466</v>
      </c>
      <c r="F39" s="10" t="s">
        <v>470</v>
      </c>
      <c r="G39" s="10" t="s">
        <v>44</v>
      </c>
      <c r="H39" s="10" t="s">
        <v>103</v>
      </c>
      <c r="I39" s="13">
        <v>64</v>
      </c>
      <c r="J39" s="10">
        <v>5</v>
      </c>
      <c r="K39" s="10" t="s">
        <v>10</v>
      </c>
      <c r="L39" s="10" t="s">
        <v>60</v>
      </c>
      <c r="M39" s="10" t="s">
        <v>273</v>
      </c>
    </row>
    <row r="40" spans="1:13" s="10" customFormat="1" x14ac:dyDescent="0.2">
      <c r="A40" s="10" t="s">
        <v>238</v>
      </c>
      <c r="B40" s="10" t="s">
        <v>79</v>
      </c>
      <c r="D40" s="10">
        <v>11</v>
      </c>
      <c r="E40" s="10" t="s">
        <v>466</v>
      </c>
      <c r="F40" s="10" t="s">
        <v>470</v>
      </c>
      <c r="G40" s="10" t="s">
        <v>200</v>
      </c>
      <c r="H40" s="10" t="s">
        <v>103</v>
      </c>
      <c r="I40" s="13">
        <v>72</v>
      </c>
      <c r="J40" s="10">
        <v>5</v>
      </c>
      <c r="K40" s="10" t="s">
        <v>10</v>
      </c>
      <c r="L40" s="10" t="s">
        <v>60</v>
      </c>
      <c r="M40" s="10" t="s">
        <v>231</v>
      </c>
    </row>
    <row r="41" spans="1:13" s="10" customFormat="1" x14ac:dyDescent="0.2">
      <c r="A41" s="10" t="s">
        <v>119</v>
      </c>
      <c r="B41" s="10" t="s">
        <v>90</v>
      </c>
      <c r="C41" s="10" t="str">
        <f>D41&amp;G41</f>
        <v>5M</v>
      </c>
      <c r="D41" s="10">
        <v>5</v>
      </c>
      <c r="E41" s="10" t="s">
        <v>467</v>
      </c>
      <c r="F41" s="10" t="s">
        <v>470</v>
      </c>
      <c r="G41" s="10" t="s">
        <v>31</v>
      </c>
      <c r="H41" s="10" t="s">
        <v>103</v>
      </c>
      <c r="I41" s="13">
        <v>72</v>
      </c>
      <c r="J41" s="10">
        <v>10</v>
      </c>
      <c r="K41" s="10" t="s">
        <v>10</v>
      </c>
      <c r="L41" s="10" t="s">
        <v>447</v>
      </c>
    </row>
    <row r="42" spans="1:13" s="10" customFormat="1" x14ac:dyDescent="0.2">
      <c r="A42" s="10" t="s">
        <v>154</v>
      </c>
      <c r="B42" s="10" t="s">
        <v>90</v>
      </c>
      <c r="D42" s="10">
        <v>10</v>
      </c>
      <c r="E42" s="10" t="s">
        <v>465</v>
      </c>
      <c r="F42" s="10" t="s">
        <v>470</v>
      </c>
      <c r="G42" s="10" t="s">
        <v>25</v>
      </c>
      <c r="H42" s="10" t="s">
        <v>103</v>
      </c>
      <c r="I42" s="13">
        <v>81</v>
      </c>
      <c r="J42" s="10">
        <v>4</v>
      </c>
      <c r="K42" s="10" t="s">
        <v>10</v>
      </c>
      <c r="L42" s="12" t="s">
        <v>447</v>
      </c>
      <c r="M42" s="12" t="s">
        <v>139</v>
      </c>
    </row>
    <row r="43" spans="1:13" s="10" customFormat="1" x14ac:dyDescent="0.2">
      <c r="A43" s="10" t="s">
        <v>158</v>
      </c>
      <c r="B43" s="10" t="s">
        <v>79</v>
      </c>
      <c r="D43" s="10">
        <v>10</v>
      </c>
      <c r="E43" s="10" t="s">
        <v>465</v>
      </c>
      <c r="F43" s="10" t="s">
        <v>470</v>
      </c>
      <c r="G43" s="10" t="s">
        <v>23</v>
      </c>
      <c r="H43" s="10" t="s">
        <v>103</v>
      </c>
      <c r="I43" s="13">
        <v>85</v>
      </c>
      <c r="J43" s="10">
        <v>0</v>
      </c>
      <c r="K43" s="10" t="s">
        <v>10</v>
      </c>
      <c r="L43" s="12" t="s">
        <v>60</v>
      </c>
      <c r="M43" s="12" t="s">
        <v>139</v>
      </c>
    </row>
    <row r="44" spans="1:13" s="10" customFormat="1" x14ac:dyDescent="0.2">
      <c r="A44" s="10" t="s">
        <v>376</v>
      </c>
      <c r="B44" s="10" t="s">
        <v>185</v>
      </c>
      <c r="C44" s="10" t="str">
        <f>D44&amp;G44</f>
        <v>19K</v>
      </c>
      <c r="D44" s="10">
        <v>19</v>
      </c>
      <c r="E44" s="10" t="s">
        <v>467</v>
      </c>
      <c r="F44" s="10" t="s">
        <v>470</v>
      </c>
      <c r="G44" s="10" t="s">
        <v>27</v>
      </c>
      <c r="H44" s="10" t="s">
        <v>103</v>
      </c>
      <c r="I44" s="13">
        <v>86</v>
      </c>
      <c r="J44" s="10">
        <v>26</v>
      </c>
      <c r="K44" s="10" t="s">
        <v>66</v>
      </c>
      <c r="L44" s="10" t="s">
        <v>60</v>
      </c>
    </row>
    <row r="45" spans="1:13" s="10" customFormat="1" x14ac:dyDescent="0.2">
      <c r="A45" s="10" t="s">
        <v>271</v>
      </c>
      <c r="B45" s="10" t="s">
        <v>79</v>
      </c>
      <c r="D45" s="10">
        <v>11</v>
      </c>
      <c r="E45" s="10" t="s">
        <v>466</v>
      </c>
      <c r="F45" s="10" t="s">
        <v>470</v>
      </c>
      <c r="G45" s="10" t="s">
        <v>197</v>
      </c>
      <c r="H45" s="10" t="s">
        <v>103</v>
      </c>
      <c r="I45" s="13">
        <v>89</v>
      </c>
      <c r="J45" s="10">
        <v>4</v>
      </c>
      <c r="K45" s="10" t="s">
        <v>10</v>
      </c>
      <c r="L45" s="10" t="s">
        <v>61</v>
      </c>
    </row>
    <row r="46" spans="1:13" s="10" customFormat="1" x14ac:dyDescent="0.2">
      <c r="A46" s="10" t="s">
        <v>154</v>
      </c>
      <c r="B46" s="10" t="s">
        <v>90</v>
      </c>
      <c r="D46" s="10">
        <v>10</v>
      </c>
      <c r="E46" s="10" t="s">
        <v>465</v>
      </c>
      <c r="F46" s="10" t="s">
        <v>470</v>
      </c>
      <c r="G46" s="10" t="s">
        <v>20</v>
      </c>
      <c r="H46" s="10" t="s">
        <v>103</v>
      </c>
      <c r="I46" s="13">
        <v>90</v>
      </c>
      <c r="J46" s="10">
        <v>6</v>
      </c>
      <c r="K46" s="10" t="s">
        <v>10</v>
      </c>
      <c r="L46" s="12" t="s">
        <v>15</v>
      </c>
      <c r="M46" s="12" t="s">
        <v>139</v>
      </c>
    </row>
    <row r="47" spans="1:13" s="10" customFormat="1" x14ac:dyDescent="0.2">
      <c r="A47" s="10" t="s">
        <v>328</v>
      </c>
      <c r="B47" s="10" t="s">
        <v>87</v>
      </c>
      <c r="C47" s="10" t="str">
        <f>D47&amp;G47</f>
        <v>12MQ</v>
      </c>
      <c r="D47" s="10">
        <v>12</v>
      </c>
      <c r="E47" s="10" t="s">
        <v>467</v>
      </c>
      <c r="F47" s="10" t="s">
        <v>470</v>
      </c>
      <c r="G47" s="10" t="s">
        <v>284</v>
      </c>
      <c r="H47" s="10" t="s">
        <v>103</v>
      </c>
      <c r="I47" s="13">
        <v>95</v>
      </c>
      <c r="J47" s="10">
        <v>3</v>
      </c>
      <c r="K47" s="10" t="s">
        <v>10</v>
      </c>
      <c r="L47" s="10" t="s">
        <v>60</v>
      </c>
      <c r="M47" s="10" t="s">
        <v>302</v>
      </c>
    </row>
    <row r="48" spans="1:13" s="10" customFormat="1" x14ac:dyDescent="0.2">
      <c r="A48" s="10" t="s">
        <v>119</v>
      </c>
      <c r="B48" s="10" t="s">
        <v>87</v>
      </c>
      <c r="C48" s="10" t="str">
        <f>D48&amp;G48</f>
        <v>12MS</v>
      </c>
      <c r="D48" s="10">
        <v>12</v>
      </c>
      <c r="E48" s="10" t="s">
        <v>467</v>
      </c>
      <c r="F48" s="10" t="s">
        <v>470</v>
      </c>
      <c r="G48" s="10" t="s">
        <v>286</v>
      </c>
      <c r="H48" s="10" t="s">
        <v>103</v>
      </c>
      <c r="I48" s="13">
        <v>109</v>
      </c>
      <c r="J48" s="10">
        <v>19</v>
      </c>
      <c r="K48" s="10" t="s">
        <v>10</v>
      </c>
      <c r="L48" s="10" t="s">
        <v>15</v>
      </c>
      <c r="M48" s="10" t="s">
        <v>305</v>
      </c>
    </row>
    <row r="49" spans="1:13" s="10" customFormat="1" x14ac:dyDescent="0.2">
      <c r="A49" s="10" t="s">
        <v>328</v>
      </c>
      <c r="B49" s="10" t="s">
        <v>87</v>
      </c>
      <c r="C49" s="10" t="str">
        <f>D49&amp;G49</f>
        <v>12MR</v>
      </c>
      <c r="D49" s="10">
        <v>12</v>
      </c>
      <c r="E49" s="10" t="s">
        <v>467</v>
      </c>
      <c r="F49" s="10" t="s">
        <v>470</v>
      </c>
      <c r="G49" s="10" t="s">
        <v>285</v>
      </c>
      <c r="H49" s="10" t="s">
        <v>303</v>
      </c>
      <c r="I49" s="13">
        <v>118</v>
      </c>
      <c r="J49" s="10">
        <v>0</v>
      </c>
      <c r="K49" s="10" t="s">
        <v>10</v>
      </c>
      <c r="L49" s="10" t="s">
        <v>60</v>
      </c>
      <c r="M49" s="10" t="s">
        <v>304</v>
      </c>
    </row>
    <row r="50" spans="1:13" s="10" customFormat="1" x14ac:dyDescent="0.2">
      <c r="A50" s="10" t="s">
        <v>265</v>
      </c>
      <c r="B50" s="10" t="s">
        <v>185</v>
      </c>
      <c r="D50" s="10">
        <v>11</v>
      </c>
      <c r="E50" s="10" t="s">
        <v>466</v>
      </c>
      <c r="F50" s="10" t="s">
        <v>470</v>
      </c>
      <c r="G50" s="10" t="s">
        <v>131</v>
      </c>
      <c r="H50" s="10" t="s">
        <v>103</v>
      </c>
      <c r="I50" s="13">
        <v>120</v>
      </c>
      <c r="J50" s="10">
        <v>5</v>
      </c>
      <c r="K50" s="10" t="s">
        <v>10</v>
      </c>
      <c r="L50" s="10" t="s">
        <v>60</v>
      </c>
    </row>
    <row r="51" spans="1:13" s="10" customFormat="1" x14ac:dyDescent="0.2">
      <c r="A51" s="10" t="s">
        <v>417</v>
      </c>
      <c r="B51" s="10" t="s">
        <v>90</v>
      </c>
      <c r="C51" s="10" t="str">
        <f>D51&amp;G51</f>
        <v>26C</v>
      </c>
      <c r="D51" s="10">
        <v>26</v>
      </c>
      <c r="E51" s="10" t="s">
        <v>467</v>
      </c>
      <c r="F51" s="10" t="s">
        <v>470</v>
      </c>
      <c r="G51" s="10" t="s">
        <v>18</v>
      </c>
      <c r="H51" s="10" t="s">
        <v>103</v>
      </c>
      <c r="I51" s="11">
        <v>168</v>
      </c>
      <c r="J51" s="10">
        <v>11</v>
      </c>
      <c r="K51" s="10" t="s">
        <v>10</v>
      </c>
      <c r="L51" s="10" t="s">
        <v>60</v>
      </c>
      <c r="M51" s="10" t="s">
        <v>416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15"/>
  <sheetViews>
    <sheetView zoomScaleNormal="100" workbookViewId="0">
      <selection activeCell="J14" sqref="J14"/>
    </sheetView>
  </sheetViews>
  <sheetFormatPr defaultRowHeight="12.75" x14ac:dyDescent="0.2"/>
  <cols>
    <col min="1" max="1" width="15.42578125" customWidth="1"/>
    <col min="2" max="2" width="9.140625" style="5" customWidth="1"/>
  </cols>
  <sheetData>
    <row r="1" spans="1:5" x14ac:dyDescent="0.2">
      <c r="A1" s="1" t="s">
        <v>3</v>
      </c>
      <c r="B1" s="4" t="s">
        <v>58</v>
      </c>
      <c r="D1">
        <f>SUM(C:C)</f>
        <v>216</v>
      </c>
      <c r="E1">
        <f>D1/410</f>
        <v>0.52682926829268295</v>
      </c>
    </row>
    <row r="2" spans="1:5" x14ac:dyDescent="0.2">
      <c r="A2" s="6" t="s">
        <v>14</v>
      </c>
      <c r="B2" s="7">
        <v>2</v>
      </c>
      <c r="C2">
        <v>1</v>
      </c>
    </row>
    <row r="3" spans="1:5" x14ac:dyDescent="0.2">
      <c r="A3" s="6" t="s">
        <v>14</v>
      </c>
      <c r="B3" s="7">
        <v>4</v>
      </c>
      <c r="C3">
        <v>1</v>
      </c>
    </row>
    <row r="4" spans="1:5" x14ac:dyDescent="0.2">
      <c r="A4" s="6" t="s">
        <v>14</v>
      </c>
      <c r="B4" s="7">
        <v>2</v>
      </c>
      <c r="C4">
        <v>1</v>
      </c>
    </row>
    <row r="5" spans="1:5" x14ac:dyDescent="0.2">
      <c r="A5" s="6" t="s">
        <v>14</v>
      </c>
      <c r="B5" s="7">
        <v>2</v>
      </c>
      <c r="C5">
        <v>1</v>
      </c>
    </row>
    <row r="6" spans="1:5" x14ac:dyDescent="0.2">
      <c r="A6" s="6" t="s">
        <v>14</v>
      </c>
      <c r="B6" s="7">
        <v>3</v>
      </c>
      <c r="C6">
        <v>1</v>
      </c>
    </row>
    <row r="7" spans="1:5" x14ac:dyDescent="0.2">
      <c r="A7" s="6" t="s">
        <v>14</v>
      </c>
      <c r="B7" s="7">
        <v>7</v>
      </c>
      <c r="C7">
        <v>1</v>
      </c>
    </row>
    <row r="8" spans="1:5" x14ac:dyDescent="0.2">
      <c r="A8" s="6" t="s">
        <v>14</v>
      </c>
      <c r="B8" s="7">
        <v>8</v>
      </c>
      <c r="C8">
        <v>1</v>
      </c>
    </row>
    <row r="9" spans="1:5" x14ac:dyDescent="0.2">
      <c r="A9" s="6" t="s">
        <v>14</v>
      </c>
      <c r="B9" s="7">
        <v>2</v>
      </c>
      <c r="C9">
        <v>1</v>
      </c>
    </row>
    <row r="10" spans="1:5" x14ac:dyDescent="0.2">
      <c r="A10" s="6" t="s">
        <v>14</v>
      </c>
      <c r="B10" s="7">
        <v>7</v>
      </c>
      <c r="C10">
        <v>1</v>
      </c>
    </row>
    <row r="11" spans="1:5" x14ac:dyDescent="0.2">
      <c r="A11" s="6" t="s">
        <v>14</v>
      </c>
      <c r="B11" s="7">
        <v>1</v>
      </c>
      <c r="C11">
        <v>1</v>
      </c>
    </row>
    <row r="12" spans="1:5" x14ac:dyDescent="0.2">
      <c r="A12" s="6" t="s">
        <v>14</v>
      </c>
      <c r="B12" s="7">
        <v>1</v>
      </c>
      <c r="C12">
        <v>1</v>
      </c>
    </row>
    <row r="13" spans="1:5" x14ac:dyDescent="0.2">
      <c r="A13" s="6" t="s">
        <v>14</v>
      </c>
      <c r="B13" s="7">
        <v>1</v>
      </c>
      <c r="C13">
        <v>1</v>
      </c>
    </row>
    <row r="14" spans="1:5" x14ac:dyDescent="0.2">
      <c r="A14" s="6" t="s">
        <v>14</v>
      </c>
      <c r="B14" s="7">
        <v>1</v>
      </c>
      <c r="C14">
        <v>1</v>
      </c>
    </row>
    <row r="15" spans="1:5" x14ac:dyDescent="0.2">
      <c r="A15" s="6" t="s">
        <v>14</v>
      </c>
      <c r="B15" s="7">
        <v>4</v>
      </c>
      <c r="C15">
        <v>1</v>
      </c>
    </row>
    <row r="16" spans="1:5" x14ac:dyDescent="0.2">
      <c r="A16" s="6" t="s">
        <v>14</v>
      </c>
      <c r="B16" s="7">
        <v>7</v>
      </c>
      <c r="C16">
        <v>1</v>
      </c>
    </row>
    <row r="17" spans="1:3" x14ac:dyDescent="0.2">
      <c r="A17" s="6" t="s">
        <v>14</v>
      </c>
      <c r="B17" s="7">
        <v>3</v>
      </c>
      <c r="C17">
        <v>1</v>
      </c>
    </row>
    <row r="18" spans="1:3" x14ac:dyDescent="0.2">
      <c r="A18" s="6" t="s">
        <v>14</v>
      </c>
      <c r="B18" s="7">
        <v>3</v>
      </c>
      <c r="C18">
        <v>1</v>
      </c>
    </row>
    <row r="19" spans="1:3" x14ac:dyDescent="0.2">
      <c r="A19" s="6" t="s">
        <v>14</v>
      </c>
      <c r="B19" s="7">
        <v>3</v>
      </c>
      <c r="C19">
        <v>1</v>
      </c>
    </row>
    <row r="20" spans="1:3" x14ac:dyDescent="0.2">
      <c r="A20" s="6" t="s">
        <v>14</v>
      </c>
      <c r="B20" s="7">
        <v>1</v>
      </c>
      <c r="C20">
        <v>1</v>
      </c>
    </row>
    <row r="21" spans="1:3" x14ac:dyDescent="0.2">
      <c r="A21" s="6" t="s">
        <v>14</v>
      </c>
      <c r="B21" s="7">
        <v>4</v>
      </c>
      <c r="C21">
        <v>1</v>
      </c>
    </row>
    <row r="22" spans="1:3" x14ac:dyDescent="0.2">
      <c r="A22" t="s">
        <v>14</v>
      </c>
      <c r="B22" s="5">
        <v>1</v>
      </c>
      <c r="C22">
        <v>1</v>
      </c>
    </row>
    <row r="23" spans="1:3" x14ac:dyDescent="0.2">
      <c r="A23" t="s">
        <v>14</v>
      </c>
      <c r="B23" s="5">
        <v>52</v>
      </c>
      <c r="C23">
        <v>1</v>
      </c>
    </row>
    <row r="24" spans="1:3" x14ac:dyDescent="0.2">
      <c r="A24" t="s">
        <v>14</v>
      </c>
      <c r="B24" s="5">
        <v>26</v>
      </c>
      <c r="C24">
        <v>1</v>
      </c>
    </row>
    <row r="25" spans="1:3" x14ac:dyDescent="0.2">
      <c r="A25" t="s">
        <v>14</v>
      </c>
      <c r="B25" s="5">
        <v>42</v>
      </c>
      <c r="C25">
        <v>1</v>
      </c>
    </row>
    <row r="26" spans="1:3" x14ac:dyDescent="0.2">
      <c r="A26" t="s">
        <v>14</v>
      </c>
      <c r="B26" s="5">
        <v>12</v>
      </c>
      <c r="C26">
        <v>1</v>
      </c>
    </row>
    <row r="27" spans="1:3" x14ac:dyDescent="0.2">
      <c r="A27" t="s">
        <v>14</v>
      </c>
      <c r="B27" s="5">
        <v>12</v>
      </c>
      <c r="C27">
        <v>1</v>
      </c>
    </row>
    <row r="28" spans="1:3" x14ac:dyDescent="0.2">
      <c r="A28" t="s">
        <v>14</v>
      </c>
      <c r="B28" s="5">
        <v>10</v>
      </c>
      <c r="C28">
        <v>1</v>
      </c>
    </row>
    <row r="29" spans="1:3" x14ac:dyDescent="0.2">
      <c r="A29" t="s">
        <v>14</v>
      </c>
      <c r="B29" s="5">
        <v>100</v>
      </c>
      <c r="C29">
        <v>1</v>
      </c>
    </row>
    <row r="30" spans="1:3" x14ac:dyDescent="0.2">
      <c r="A30" t="s">
        <v>14</v>
      </c>
      <c r="B30" s="5">
        <v>18</v>
      </c>
      <c r="C30">
        <v>1</v>
      </c>
    </row>
    <row r="31" spans="1:3" x14ac:dyDescent="0.2">
      <c r="A31" t="s">
        <v>14</v>
      </c>
      <c r="B31" s="5">
        <v>33</v>
      </c>
      <c r="C31">
        <v>1</v>
      </c>
    </row>
    <row r="32" spans="1:3" x14ac:dyDescent="0.2">
      <c r="A32" t="s">
        <v>14</v>
      </c>
      <c r="B32" s="5">
        <v>13</v>
      </c>
      <c r="C32">
        <v>1</v>
      </c>
    </row>
    <row r="33" spans="1:3" x14ac:dyDescent="0.2">
      <c r="A33" t="s">
        <v>14</v>
      </c>
      <c r="B33" s="5">
        <v>19</v>
      </c>
      <c r="C33">
        <v>1</v>
      </c>
    </row>
    <row r="34" spans="1:3" x14ac:dyDescent="0.2">
      <c r="A34" t="s">
        <v>14</v>
      </c>
      <c r="B34" s="5">
        <v>22</v>
      </c>
      <c r="C34">
        <v>1</v>
      </c>
    </row>
    <row r="35" spans="1:3" x14ac:dyDescent="0.2">
      <c r="A35" t="s">
        <v>14</v>
      </c>
      <c r="B35" s="5">
        <v>24</v>
      </c>
      <c r="C35">
        <v>1</v>
      </c>
    </row>
    <row r="36" spans="1:3" x14ac:dyDescent="0.2">
      <c r="A36" t="s">
        <v>14</v>
      </c>
      <c r="B36" s="5">
        <v>65</v>
      </c>
      <c r="C36">
        <v>1</v>
      </c>
    </row>
    <row r="37" spans="1:3" x14ac:dyDescent="0.2">
      <c r="A37" t="s">
        <v>14</v>
      </c>
      <c r="B37" s="5">
        <v>31</v>
      </c>
      <c r="C37">
        <v>1</v>
      </c>
    </row>
    <row r="38" spans="1:3" x14ac:dyDescent="0.2">
      <c r="A38" t="s">
        <v>14</v>
      </c>
      <c r="B38" s="5">
        <v>9</v>
      </c>
      <c r="C38">
        <v>1</v>
      </c>
    </row>
    <row r="39" spans="1:3" x14ac:dyDescent="0.2">
      <c r="A39" t="s">
        <v>14</v>
      </c>
      <c r="B39" s="5">
        <v>22</v>
      </c>
      <c r="C39">
        <v>1</v>
      </c>
    </row>
    <row r="40" spans="1:3" x14ac:dyDescent="0.2">
      <c r="A40" t="s">
        <v>14</v>
      </c>
      <c r="B40" s="5">
        <v>12</v>
      </c>
      <c r="C40">
        <v>1</v>
      </c>
    </row>
    <row r="41" spans="1:3" x14ac:dyDescent="0.2">
      <c r="A41" t="s">
        <v>14</v>
      </c>
      <c r="B41" s="5">
        <v>66</v>
      </c>
      <c r="C41">
        <v>1</v>
      </c>
    </row>
    <row r="42" spans="1:3" x14ac:dyDescent="0.2">
      <c r="A42" t="s">
        <v>14</v>
      </c>
      <c r="B42" s="5">
        <v>33</v>
      </c>
      <c r="C42">
        <v>1</v>
      </c>
    </row>
    <row r="43" spans="1:3" x14ac:dyDescent="0.2">
      <c r="A43" t="s">
        <v>14</v>
      </c>
      <c r="B43" s="5">
        <v>33</v>
      </c>
      <c r="C43">
        <v>1</v>
      </c>
    </row>
    <row r="44" spans="1:3" x14ac:dyDescent="0.2">
      <c r="A44" t="s">
        <v>14</v>
      </c>
      <c r="B44" s="5">
        <v>13</v>
      </c>
      <c r="C44">
        <v>1</v>
      </c>
    </row>
    <row r="45" spans="1:3" x14ac:dyDescent="0.2">
      <c r="A45" s="14" t="s">
        <v>14</v>
      </c>
      <c r="B45" s="16">
        <v>11</v>
      </c>
      <c r="C45">
        <v>1</v>
      </c>
    </row>
    <row r="46" spans="1:3" x14ac:dyDescent="0.2">
      <c r="A46" t="s">
        <v>14</v>
      </c>
      <c r="B46" s="5">
        <v>2</v>
      </c>
      <c r="C46">
        <v>1</v>
      </c>
    </row>
    <row r="47" spans="1:3" x14ac:dyDescent="0.2">
      <c r="A47" t="s">
        <v>14</v>
      </c>
      <c r="B47" s="5">
        <v>3</v>
      </c>
      <c r="C47">
        <v>1</v>
      </c>
    </row>
    <row r="48" spans="1:3" x14ac:dyDescent="0.2">
      <c r="A48" t="s">
        <v>14</v>
      </c>
      <c r="B48" s="5">
        <v>59</v>
      </c>
      <c r="C48">
        <v>1</v>
      </c>
    </row>
    <row r="49" spans="1:3" x14ac:dyDescent="0.2">
      <c r="A49" t="s">
        <v>14</v>
      </c>
      <c r="B49" s="5">
        <v>137</v>
      </c>
      <c r="C49">
        <v>1</v>
      </c>
    </row>
    <row r="50" spans="1:3" x14ac:dyDescent="0.2">
      <c r="A50" t="s">
        <v>14</v>
      </c>
      <c r="B50" s="5">
        <v>16</v>
      </c>
      <c r="C50">
        <v>1</v>
      </c>
    </row>
    <row r="51" spans="1:3" x14ac:dyDescent="0.2">
      <c r="A51" t="s">
        <v>14</v>
      </c>
      <c r="B51" s="5">
        <v>17</v>
      </c>
      <c r="C51">
        <v>1</v>
      </c>
    </row>
    <row r="52" spans="1:3" x14ac:dyDescent="0.2">
      <c r="A52" t="s">
        <v>14</v>
      </c>
      <c r="B52" s="5">
        <v>20</v>
      </c>
      <c r="C52">
        <v>1</v>
      </c>
    </row>
    <row r="53" spans="1:3" x14ac:dyDescent="0.2">
      <c r="A53" s="19" t="s">
        <v>14</v>
      </c>
      <c r="B53" s="20">
        <v>57</v>
      </c>
      <c r="C53">
        <v>1</v>
      </c>
    </row>
    <row r="54" spans="1:3" x14ac:dyDescent="0.2">
      <c r="A54" s="19" t="s">
        <v>14</v>
      </c>
      <c r="B54" s="20">
        <v>44</v>
      </c>
      <c r="C54">
        <v>1</v>
      </c>
    </row>
    <row r="55" spans="1:3" x14ac:dyDescent="0.2">
      <c r="A55" s="19" t="s">
        <v>14</v>
      </c>
      <c r="B55" s="20">
        <v>2</v>
      </c>
      <c r="C55">
        <v>1</v>
      </c>
    </row>
    <row r="56" spans="1:3" x14ac:dyDescent="0.2">
      <c r="A56" s="19" t="s">
        <v>14</v>
      </c>
      <c r="B56" s="20">
        <v>14</v>
      </c>
      <c r="C56">
        <v>1</v>
      </c>
    </row>
    <row r="57" spans="1:3" x14ac:dyDescent="0.2">
      <c r="A57" s="19" t="s">
        <v>14</v>
      </c>
      <c r="B57" s="20">
        <v>48</v>
      </c>
      <c r="C57">
        <v>1</v>
      </c>
    </row>
    <row r="58" spans="1:3" x14ac:dyDescent="0.2">
      <c r="A58" s="19" t="s">
        <v>14</v>
      </c>
      <c r="B58" s="20">
        <v>40</v>
      </c>
      <c r="C58">
        <v>1</v>
      </c>
    </row>
    <row r="59" spans="1:3" x14ac:dyDescent="0.2">
      <c r="A59" s="19" t="s">
        <v>14</v>
      </c>
      <c r="B59" s="20">
        <v>25</v>
      </c>
      <c r="C59">
        <v>1</v>
      </c>
    </row>
    <row r="60" spans="1:3" x14ac:dyDescent="0.2">
      <c r="A60" s="19" t="s">
        <v>14</v>
      </c>
      <c r="B60" s="20">
        <v>11</v>
      </c>
      <c r="C60">
        <v>1</v>
      </c>
    </row>
    <row r="61" spans="1:3" x14ac:dyDescent="0.2">
      <c r="A61" s="19" t="s">
        <v>14</v>
      </c>
      <c r="B61" s="21">
        <v>3</v>
      </c>
      <c r="C61">
        <v>1</v>
      </c>
    </row>
    <row r="62" spans="1:3" x14ac:dyDescent="0.2">
      <c r="A62" s="19" t="s">
        <v>14</v>
      </c>
      <c r="B62" s="20">
        <v>4</v>
      </c>
      <c r="C62">
        <v>1</v>
      </c>
    </row>
    <row r="63" spans="1:3" x14ac:dyDescent="0.2">
      <c r="A63" s="19" t="s">
        <v>14</v>
      </c>
      <c r="B63" s="20">
        <v>9</v>
      </c>
      <c r="C63">
        <v>1</v>
      </c>
    </row>
    <row r="64" spans="1:3" x14ac:dyDescent="0.2">
      <c r="A64" s="19" t="s">
        <v>14</v>
      </c>
      <c r="B64" s="20">
        <v>8</v>
      </c>
      <c r="C64">
        <v>1</v>
      </c>
    </row>
    <row r="65" spans="1:3" x14ac:dyDescent="0.2">
      <c r="A65" s="19" t="s">
        <v>14</v>
      </c>
      <c r="B65" s="20">
        <v>2</v>
      </c>
      <c r="C65">
        <v>1</v>
      </c>
    </row>
    <row r="66" spans="1:3" x14ac:dyDescent="0.2">
      <c r="A66" s="19" t="s">
        <v>14</v>
      </c>
      <c r="B66" s="20">
        <v>1</v>
      </c>
      <c r="C66">
        <v>1</v>
      </c>
    </row>
    <row r="67" spans="1:3" x14ac:dyDescent="0.2">
      <c r="A67" s="19" t="s">
        <v>14</v>
      </c>
      <c r="B67" s="20">
        <v>12</v>
      </c>
      <c r="C67">
        <v>1</v>
      </c>
    </row>
    <row r="68" spans="1:3" x14ac:dyDescent="0.2">
      <c r="A68" s="19" t="s">
        <v>14</v>
      </c>
      <c r="B68" s="20">
        <v>20</v>
      </c>
      <c r="C68">
        <v>1</v>
      </c>
    </row>
    <row r="69" spans="1:3" x14ac:dyDescent="0.2">
      <c r="A69" s="19" t="s">
        <v>14</v>
      </c>
      <c r="B69" s="20">
        <v>6</v>
      </c>
      <c r="C69">
        <v>1</v>
      </c>
    </row>
    <row r="70" spans="1:3" x14ac:dyDescent="0.2">
      <c r="A70" s="19" t="s">
        <v>14</v>
      </c>
      <c r="B70" s="20">
        <v>1</v>
      </c>
      <c r="C70">
        <v>1</v>
      </c>
    </row>
    <row r="71" spans="1:3" x14ac:dyDescent="0.2">
      <c r="A71" s="19" t="s">
        <v>14</v>
      </c>
      <c r="B71" s="20">
        <v>1</v>
      </c>
      <c r="C71">
        <v>1</v>
      </c>
    </row>
    <row r="72" spans="1:3" x14ac:dyDescent="0.2">
      <c r="A72" s="19" t="s">
        <v>14</v>
      </c>
      <c r="B72" s="20">
        <v>2</v>
      </c>
      <c r="C72">
        <v>1</v>
      </c>
    </row>
    <row r="73" spans="1:3" x14ac:dyDescent="0.2">
      <c r="A73" s="19" t="s">
        <v>14</v>
      </c>
      <c r="B73" s="20">
        <v>28</v>
      </c>
      <c r="C73">
        <v>1</v>
      </c>
    </row>
    <row r="74" spans="1:3" x14ac:dyDescent="0.2">
      <c r="A74" s="19" t="s">
        <v>14</v>
      </c>
      <c r="B74" s="20">
        <v>1</v>
      </c>
      <c r="C74">
        <v>1</v>
      </c>
    </row>
    <row r="75" spans="1:3" x14ac:dyDescent="0.2">
      <c r="A75" s="19" t="s">
        <v>14</v>
      </c>
      <c r="B75" s="20">
        <v>44</v>
      </c>
      <c r="C75">
        <v>1</v>
      </c>
    </row>
    <row r="76" spans="1:3" x14ac:dyDescent="0.2">
      <c r="A76" s="19" t="s">
        <v>14</v>
      </c>
      <c r="B76" s="20">
        <v>10</v>
      </c>
      <c r="C76">
        <v>1</v>
      </c>
    </row>
    <row r="77" spans="1:3" x14ac:dyDescent="0.2">
      <c r="A77" s="19" t="s">
        <v>14</v>
      </c>
      <c r="B77" s="20">
        <v>12</v>
      </c>
      <c r="C77">
        <v>1</v>
      </c>
    </row>
    <row r="78" spans="1:3" x14ac:dyDescent="0.2">
      <c r="A78" s="19" t="s">
        <v>14</v>
      </c>
      <c r="B78" s="20">
        <v>80</v>
      </c>
      <c r="C78">
        <v>1</v>
      </c>
    </row>
    <row r="79" spans="1:3" x14ac:dyDescent="0.2">
      <c r="A79" s="19" t="s">
        <v>14</v>
      </c>
      <c r="B79" s="20">
        <v>40</v>
      </c>
      <c r="C79">
        <v>1</v>
      </c>
    </row>
    <row r="80" spans="1:3" x14ac:dyDescent="0.2">
      <c r="A80" s="19" t="s">
        <v>14</v>
      </c>
      <c r="B80" s="20">
        <v>45</v>
      </c>
      <c r="C80">
        <v>1</v>
      </c>
    </row>
    <row r="81" spans="1:3" x14ac:dyDescent="0.2">
      <c r="A81" s="19" t="s">
        <v>14</v>
      </c>
      <c r="B81" s="20">
        <v>20</v>
      </c>
      <c r="C81">
        <v>1</v>
      </c>
    </row>
    <row r="82" spans="1:3" x14ac:dyDescent="0.2">
      <c r="A82" s="19" t="s">
        <v>14</v>
      </c>
      <c r="B82" s="20">
        <v>13</v>
      </c>
      <c r="C82">
        <v>1</v>
      </c>
    </row>
    <row r="83" spans="1:3" x14ac:dyDescent="0.2">
      <c r="A83" s="19" t="s">
        <v>14</v>
      </c>
      <c r="B83" s="20">
        <v>6</v>
      </c>
      <c r="C83">
        <v>1</v>
      </c>
    </row>
    <row r="84" spans="1:3" x14ac:dyDescent="0.2">
      <c r="A84" s="19" t="s">
        <v>14</v>
      </c>
      <c r="B84" s="20">
        <v>12</v>
      </c>
      <c r="C84">
        <v>1</v>
      </c>
    </row>
    <row r="85" spans="1:3" x14ac:dyDescent="0.2">
      <c r="A85" s="19" t="s">
        <v>14</v>
      </c>
      <c r="B85" s="20">
        <v>12</v>
      </c>
      <c r="C85">
        <v>1</v>
      </c>
    </row>
    <row r="86" spans="1:3" x14ac:dyDescent="0.2">
      <c r="A86" s="19" t="s">
        <v>14</v>
      </c>
      <c r="B86" s="20">
        <f>26+21</f>
        <v>47</v>
      </c>
      <c r="C86">
        <v>1</v>
      </c>
    </row>
    <row r="87" spans="1:3" x14ac:dyDescent="0.2">
      <c r="A87" s="19" t="s">
        <v>14</v>
      </c>
      <c r="B87" s="21">
        <v>11</v>
      </c>
      <c r="C87">
        <v>1</v>
      </c>
    </row>
    <row r="88" spans="1:3" x14ac:dyDescent="0.2">
      <c r="A88" s="19" t="s">
        <v>14</v>
      </c>
      <c r="B88" s="20">
        <v>12</v>
      </c>
      <c r="C88">
        <v>1</v>
      </c>
    </row>
    <row r="89" spans="1:3" x14ac:dyDescent="0.2">
      <c r="A89" s="19" t="s">
        <v>14</v>
      </c>
      <c r="B89" s="20">
        <v>6</v>
      </c>
      <c r="C89">
        <v>1</v>
      </c>
    </row>
    <row r="90" spans="1:3" x14ac:dyDescent="0.2">
      <c r="A90" s="19" t="s">
        <v>14</v>
      </c>
      <c r="B90" s="20">
        <v>12</v>
      </c>
      <c r="C90">
        <v>1</v>
      </c>
    </row>
    <row r="91" spans="1:3" x14ac:dyDescent="0.2">
      <c r="A91" s="19" t="s">
        <v>14</v>
      </c>
      <c r="B91" s="21">
        <v>3</v>
      </c>
      <c r="C91">
        <v>1</v>
      </c>
    </row>
    <row r="92" spans="1:3" x14ac:dyDescent="0.2">
      <c r="A92" s="19" t="s">
        <v>14</v>
      </c>
      <c r="B92" s="20">
        <v>40</v>
      </c>
      <c r="C92">
        <v>1</v>
      </c>
    </row>
    <row r="93" spans="1:3" x14ac:dyDescent="0.2">
      <c r="A93" s="19" t="s">
        <v>14</v>
      </c>
      <c r="B93" s="20">
        <v>7</v>
      </c>
      <c r="C93">
        <v>1</v>
      </c>
    </row>
    <row r="94" spans="1:3" x14ac:dyDescent="0.2">
      <c r="A94" s="19" t="s">
        <v>14</v>
      </c>
      <c r="B94" s="20">
        <v>18</v>
      </c>
      <c r="C94">
        <v>1</v>
      </c>
    </row>
    <row r="95" spans="1:3" x14ac:dyDescent="0.2">
      <c r="A95" s="19" t="s">
        <v>14</v>
      </c>
      <c r="B95" s="20">
        <v>6</v>
      </c>
      <c r="C95">
        <v>1</v>
      </c>
    </row>
    <row r="96" spans="1:3" x14ac:dyDescent="0.2">
      <c r="A96" s="19" t="s">
        <v>14</v>
      </c>
      <c r="B96" s="20">
        <v>12</v>
      </c>
      <c r="C96">
        <v>1</v>
      </c>
    </row>
    <row r="97" spans="1:3" x14ac:dyDescent="0.2">
      <c r="A97" s="19" t="s">
        <v>14</v>
      </c>
      <c r="B97" s="20">
        <v>6</v>
      </c>
      <c r="C97">
        <v>1</v>
      </c>
    </row>
    <row r="98" spans="1:3" x14ac:dyDescent="0.2">
      <c r="A98" s="19" t="s">
        <v>14</v>
      </c>
      <c r="B98" s="20">
        <v>6</v>
      </c>
      <c r="C98">
        <v>1</v>
      </c>
    </row>
    <row r="99" spans="1:3" x14ac:dyDescent="0.2">
      <c r="A99" s="19" t="s">
        <v>14</v>
      </c>
      <c r="B99" s="20">
        <v>26</v>
      </c>
      <c r="C99">
        <v>1</v>
      </c>
    </row>
    <row r="100" spans="1:3" x14ac:dyDescent="0.2">
      <c r="A100" s="19" t="s">
        <v>14</v>
      </c>
      <c r="B100" s="20">
        <v>39</v>
      </c>
      <c r="C100">
        <v>1</v>
      </c>
    </row>
    <row r="101" spans="1:3" x14ac:dyDescent="0.2">
      <c r="A101" s="19" t="s">
        <v>14</v>
      </c>
      <c r="B101" s="20">
        <v>30</v>
      </c>
      <c r="C101">
        <v>1</v>
      </c>
    </row>
    <row r="102" spans="1:3" x14ac:dyDescent="0.2">
      <c r="A102" s="19" t="s">
        <v>14</v>
      </c>
      <c r="B102" s="20">
        <v>4</v>
      </c>
      <c r="C102">
        <v>1</v>
      </c>
    </row>
    <row r="103" spans="1:3" x14ac:dyDescent="0.2">
      <c r="A103" s="19" t="s">
        <v>14</v>
      </c>
      <c r="B103" s="20">
        <v>4</v>
      </c>
      <c r="C103">
        <v>1</v>
      </c>
    </row>
    <row r="104" spans="1:3" x14ac:dyDescent="0.2">
      <c r="A104" s="19" t="s">
        <v>14</v>
      </c>
      <c r="B104" s="20">
        <v>3</v>
      </c>
      <c r="C104">
        <v>1</v>
      </c>
    </row>
    <row r="105" spans="1:3" x14ac:dyDescent="0.2">
      <c r="A105" s="19" t="s">
        <v>14</v>
      </c>
      <c r="B105" s="20">
        <v>6</v>
      </c>
      <c r="C105">
        <v>1</v>
      </c>
    </row>
    <row r="106" spans="1:3" x14ac:dyDescent="0.2">
      <c r="A106" s="19" t="s">
        <v>14</v>
      </c>
      <c r="B106" s="20">
        <v>14</v>
      </c>
      <c r="C106">
        <v>1</v>
      </c>
    </row>
    <row r="107" spans="1:3" x14ac:dyDescent="0.2">
      <c r="A107" s="19" t="s">
        <v>14</v>
      </c>
      <c r="B107" s="20">
        <v>45</v>
      </c>
      <c r="C107">
        <v>1</v>
      </c>
    </row>
    <row r="108" spans="1:3" x14ac:dyDescent="0.2">
      <c r="A108" s="19" t="s">
        <v>14</v>
      </c>
      <c r="B108" s="20">
        <v>32</v>
      </c>
      <c r="C108">
        <v>1</v>
      </c>
    </row>
    <row r="109" spans="1:3" x14ac:dyDescent="0.2">
      <c r="A109" s="19" t="s">
        <v>14</v>
      </c>
      <c r="B109" s="20">
        <v>34</v>
      </c>
      <c r="C109">
        <v>1</v>
      </c>
    </row>
    <row r="110" spans="1:3" x14ac:dyDescent="0.2">
      <c r="A110" s="19" t="s">
        <v>14</v>
      </c>
      <c r="B110" s="20">
        <v>24</v>
      </c>
      <c r="C110">
        <v>1</v>
      </c>
    </row>
    <row r="111" spans="1:3" x14ac:dyDescent="0.2">
      <c r="A111" s="19" t="s">
        <v>14</v>
      </c>
      <c r="B111" s="20">
        <v>18</v>
      </c>
      <c r="C111">
        <v>1</v>
      </c>
    </row>
    <row r="112" spans="1:3" x14ac:dyDescent="0.2">
      <c r="A112" s="19" t="s">
        <v>14</v>
      </c>
      <c r="B112" s="20">
        <v>10</v>
      </c>
      <c r="C112">
        <v>1</v>
      </c>
    </row>
    <row r="113" spans="1:3" x14ac:dyDescent="0.2">
      <c r="A113" s="19" t="s">
        <v>14</v>
      </c>
      <c r="B113" s="20">
        <v>27</v>
      </c>
      <c r="C113">
        <v>1</v>
      </c>
    </row>
    <row r="114" spans="1:3" x14ac:dyDescent="0.2">
      <c r="A114" s="19" t="s">
        <v>14</v>
      </c>
      <c r="B114" s="20">
        <v>41</v>
      </c>
      <c r="C114">
        <v>1</v>
      </c>
    </row>
    <row r="115" spans="1:3" x14ac:dyDescent="0.2">
      <c r="A115" s="19" t="s">
        <v>14</v>
      </c>
      <c r="B115" s="20">
        <v>9</v>
      </c>
      <c r="C115">
        <v>1</v>
      </c>
    </row>
    <row r="116" spans="1:3" x14ac:dyDescent="0.2">
      <c r="A116" s="19" t="s">
        <v>14</v>
      </c>
      <c r="B116" s="20">
        <v>9</v>
      </c>
      <c r="C116">
        <v>1</v>
      </c>
    </row>
    <row r="117" spans="1:3" x14ac:dyDescent="0.2">
      <c r="A117" s="19" t="s">
        <v>14</v>
      </c>
      <c r="B117" s="20">
        <v>23</v>
      </c>
      <c r="C117">
        <v>1</v>
      </c>
    </row>
    <row r="118" spans="1:3" x14ac:dyDescent="0.2">
      <c r="A118" s="19" t="s">
        <v>14</v>
      </c>
      <c r="B118" s="20">
        <v>14</v>
      </c>
      <c r="C118">
        <v>1</v>
      </c>
    </row>
    <row r="119" spans="1:3" x14ac:dyDescent="0.2">
      <c r="A119" s="19" t="s">
        <v>14</v>
      </c>
      <c r="B119" s="20">
        <v>3</v>
      </c>
      <c r="C119">
        <v>1</v>
      </c>
    </row>
    <row r="120" spans="1:3" x14ac:dyDescent="0.2">
      <c r="A120" s="19" t="s">
        <v>14</v>
      </c>
      <c r="B120" s="20">
        <v>3</v>
      </c>
      <c r="C120">
        <v>1</v>
      </c>
    </row>
    <row r="121" spans="1:3" x14ac:dyDescent="0.2">
      <c r="A121" s="19" t="s">
        <v>14</v>
      </c>
      <c r="B121" s="20">
        <v>4</v>
      </c>
      <c r="C121">
        <v>1</v>
      </c>
    </row>
    <row r="122" spans="1:3" x14ac:dyDescent="0.2">
      <c r="A122" s="19" t="s">
        <v>14</v>
      </c>
      <c r="B122" s="20">
        <v>4</v>
      </c>
      <c r="C122">
        <v>1</v>
      </c>
    </row>
    <row r="123" spans="1:3" x14ac:dyDescent="0.2">
      <c r="A123" s="19" t="s">
        <v>14</v>
      </c>
      <c r="B123" s="20">
        <v>4</v>
      </c>
      <c r="C123">
        <v>1</v>
      </c>
    </row>
    <row r="124" spans="1:3" x14ac:dyDescent="0.2">
      <c r="A124" s="19" t="s">
        <v>14</v>
      </c>
      <c r="B124" s="20">
        <v>4</v>
      </c>
      <c r="C124">
        <v>1</v>
      </c>
    </row>
    <row r="125" spans="1:3" x14ac:dyDescent="0.2">
      <c r="A125" s="19" t="s">
        <v>14</v>
      </c>
      <c r="B125" s="20">
        <v>4</v>
      </c>
      <c r="C125">
        <v>1</v>
      </c>
    </row>
    <row r="126" spans="1:3" x14ac:dyDescent="0.2">
      <c r="A126" s="19" t="s">
        <v>14</v>
      </c>
      <c r="B126" s="21">
        <v>3</v>
      </c>
      <c r="C126">
        <v>1</v>
      </c>
    </row>
    <row r="127" spans="1:3" x14ac:dyDescent="0.2">
      <c r="A127" s="19" t="s">
        <v>14</v>
      </c>
      <c r="B127" s="21">
        <v>3</v>
      </c>
      <c r="C127">
        <v>1</v>
      </c>
    </row>
    <row r="128" spans="1:3" x14ac:dyDescent="0.2">
      <c r="A128" s="19" t="s">
        <v>14</v>
      </c>
      <c r="B128" s="21">
        <v>3</v>
      </c>
      <c r="C128">
        <v>1</v>
      </c>
    </row>
    <row r="129" spans="1:3" x14ac:dyDescent="0.2">
      <c r="A129" s="19" t="s">
        <v>14</v>
      </c>
      <c r="B129" s="21">
        <v>3</v>
      </c>
      <c r="C129">
        <v>1</v>
      </c>
    </row>
    <row r="130" spans="1:3" x14ac:dyDescent="0.2">
      <c r="A130" s="19" t="s">
        <v>14</v>
      </c>
      <c r="B130" s="21">
        <v>3</v>
      </c>
      <c r="C130">
        <v>1</v>
      </c>
    </row>
    <row r="131" spans="1:3" x14ac:dyDescent="0.2">
      <c r="A131" s="19" t="s">
        <v>14</v>
      </c>
      <c r="B131" s="21">
        <v>3</v>
      </c>
      <c r="C131">
        <v>1</v>
      </c>
    </row>
    <row r="132" spans="1:3" x14ac:dyDescent="0.2">
      <c r="A132" s="19" t="s">
        <v>14</v>
      </c>
      <c r="B132" s="21">
        <v>3</v>
      </c>
      <c r="C132">
        <v>1</v>
      </c>
    </row>
    <row r="133" spans="1:3" x14ac:dyDescent="0.2">
      <c r="A133" s="19" t="s">
        <v>14</v>
      </c>
      <c r="B133" s="21">
        <v>3</v>
      </c>
      <c r="C133">
        <v>1</v>
      </c>
    </row>
    <row r="134" spans="1:3" x14ac:dyDescent="0.2">
      <c r="A134" s="19" t="s">
        <v>14</v>
      </c>
      <c r="B134" s="21">
        <v>3</v>
      </c>
      <c r="C134">
        <v>1</v>
      </c>
    </row>
    <row r="135" spans="1:3" x14ac:dyDescent="0.2">
      <c r="A135" s="19" t="s">
        <v>14</v>
      </c>
      <c r="B135" s="21">
        <v>3</v>
      </c>
      <c r="C135">
        <v>1</v>
      </c>
    </row>
    <row r="136" spans="1:3" x14ac:dyDescent="0.2">
      <c r="A136" s="19" t="s">
        <v>14</v>
      </c>
      <c r="B136" s="21">
        <v>3</v>
      </c>
      <c r="C136">
        <v>1</v>
      </c>
    </row>
    <row r="137" spans="1:3" x14ac:dyDescent="0.2">
      <c r="A137" s="19" t="s">
        <v>14</v>
      </c>
      <c r="B137" s="21">
        <v>3</v>
      </c>
      <c r="C137">
        <v>1</v>
      </c>
    </row>
    <row r="138" spans="1:3" x14ac:dyDescent="0.2">
      <c r="A138" s="19" t="s">
        <v>14</v>
      </c>
      <c r="B138" s="21">
        <v>3</v>
      </c>
      <c r="C138">
        <v>1</v>
      </c>
    </row>
    <row r="139" spans="1:3" x14ac:dyDescent="0.2">
      <c r="A139" s="19" t="s">
        <v>14</v>
      </c>
      <c r="B139" s="21">
        <v>4</v>
      </c>
      <c r="C139">
        <v>1</v>
      </c>
    </row>
    <row r="140" spans="1:3" x14ac:dyDescent="0.2">
      <c r="A140" s="19" t="s">
        <v>14</v>
      </c>
      <c r="B140" s="21">
        <v>4</v>
      </c>
      <c r="C140">
        <v>1</v>
      </c>
    </row>
    <row r="141" spans="1:3" x14ac:dyDescent="0.2">
      <c r="A141" s="19" t="s">
        <v>14</v>
      </c>
      <c r="B141" s="21">
        <v>2</v>
      </c>
      <c r="C141">
        <v>1</v>
      </c>
    </row>
    <row r="142" spans="1:3" x14ac:dyDescent="0.2">
      <c r="A142" s="19" t="s">
        <v>14</v>
      </c>
      <c r="B142" s="21">
        <v>2</v>
      </c>
      <c r="C142">
        <v>1</v>
      </c>
    </row>
    <row r="143" spans="1:3" x14ac:dyDescent="0.2">
      <c r="A143" s="19" t="s">
        <v>14</v>
      </c>
      <c r="B143" s="21">
        <v>2</v>
      </c>
      <c r="C143">
        <v>1</v>
      </c>
    </row>
    <row r="144" spans="1:3" x14ac:dyDescent="0.2">
      <c r="A144" s="19" t="s">
        <v>14</v>
      </c>
      <c r="B144" s="21">
        <v>3</v>
      </c>
      <c r="C144">
        <v>1</v>
      </c>
    </row>
    <row r="145" spans="1:3" x14ac:dyDescent="0.2">
      <c r="A145" s="19" t="s">
        <v>14</v>
      </c>
      <c r="B145" s="21">
        <v>3</v>
      </c>
      <c r="C145">
        <v>1</v>
      </c>
    </row>
    <row r="146" spans="1:3" x14ac:dyDescent="0.2">
      <c r="A146" s="19" t="s">
        <v>14</v>
      </c>
      <c r="B146" s="21">
        <v>3</v>
      </c>
      <c r="C146">
        <v>1</v>
      </c>
    </row>
    <row r="147" spans="1:3" x14ac:dyDescent="0.2">
      <c r="A147" s="19" t="s">
        <v>14</v>
      </c>
      <c r="B147" s="21">
        <v>4</v>
      </c>
      <c r="C147">
        <v>1</v>
      </c>
    </row>
    <row r="148" spans="1:3" x14ac:dyDescent="0.2">
      <c r="A148" s="19" t="s">
        <v>14</v>
      </c>
      <c r="B148" s="21">
        <v>4</v>
      </c>
      <c r="C148">
        <v>1</v>
      </c>
    </row>
    <row r="149" spans="1:3" x14ac:dyDescent="0.2">
      <c r="A149" s="19" t="s">
        <v>14</v>
      </c>
      <c r="B149" s="21">
        <v>4</v>
      </c>
      <c r="C149">
        <v>1</v>
      </c>
    </row>
    <row r="150" spans="1:3" x14ac:dyDescent="0.2">
      <c r="A150" s="19" t="s">
        <v>14</v>
      </c>
      <c r="B150" s="21">
        <v>4</v>
      </c>
      <c r="C150">
        <v>1</v>
      </c>
    </row>
    <row r="151" spans="1:3" x14ac:dyDescent="0.2">
      <c r="A151" s="19" t="s">
        <v>14</v>
      </c>
      <c r="B151" s="21">
        <v>4</v>
      </c>
      <c r="C151">
        <v>1</v>
      </c>
    </row>
    <row r="152" spans="1:3" x14ac:dyDescent="0.2">
      <c r="A152" s="19" t="s">
        <v>14</v>
      </c>
      <c r="B152" s="21">
        <v>4</v>
      </c>
      <c r="C152">
        <v>1</v>
      </c>
    </row>
    <row r="153" spans="1:3" x14ac:dyDescent="0.2">
      <c r="A153" s="19" t="s">
        <v>14</v>
      </c>
      <c r="B153" s="21">
        <v>4</v>
      </c>
      <c r="C153">
        <v>1</v>
      </c>
    </row>
    <row r="154" spans="1:3" x14ac:dyDescent="0.2">
      <c r="A154" s="19" t="s">
        <v>14</v>
      </c>
      <c r="B154" s="21">
        <v>4</v>
      </c>
      <c r="C154">
        <v>1</v>
      </c>
    </row>
    <row r="155" spans="1:3" x14ac:dyDescent="0.2">
      <c r="A155" s="19" t="s">
        <v>14</v>
      </c>
      <c r="B155" s="21">
        <v>4</v>
      </c>
      <c r="C155">
        <v>1</v>
      </c>
    </row>
    <row r="156" spans="1:3" x14ac:dyDescent="0.2">
      <c r="A156" s="19" t="s">
        <v>14</v>
      </c>
      <c r="B156" s="21">
        <v>2</v>
      </c>
      <c r="C156">
        <v>1</v>
      </c>
    </row>
    <row r="157" spans="1:3" x14ac:dyDescent="0.2">
      <c r="A157" s="19" t="s">
        <v>14</v>
      </c>
      <c r="B157" s="21">
        <v>2</v>
      </c>
      <c r="C157">
        <v>1</v>
      </c>
    </row>
    <row r="158" spans="1:3" x14ac:dyDescent="0.2">
      <c r="A158" s="19" t="s">
        <v>14</v>
      </c>
      <c r="B158" s="21">
        <v>2</v>
      </c>
      <c r="C158">
        <v>1</v>
      </c>
    </row>
    <row r="159" spans="1:3" x14ac:dyDescent="0.2">
      <c r="A159" s="19" t="s">
        <v>14</v>
      </c>
      <c r="B159" s="21">
        <v>2</v>
      </c>
      <c r="C159">
        <v>1</v>
      </c>
    </row>
    <row r="160" spans="1:3" x14ac:dyDescent="0.2">
      <c r="A160" s="19" t="s">
        <v>14</v>
      </c>
      <c r="B160" s="21">
        <v>2</v>
      </c>
      <c r="C160">
        <v>1</v>
      </c>
    </row>
    <row r="161" spans="1:3" x14ac:dyDescent="0.2">
      <c r="A161" s="19" t="s">
        <v>14</v>
      </c>
      <c r="B161" s="21">
        <v>2</v>
      </c>
      <c r="C161">
        <v>1</v>
      </c>
    </row>
    <row r="162" spans="1:3" x14ac:dyDescent="0.2">
      <c r="A162" s="19" t="s">
        <v>14</v>
      </c>
      <c r="B162" s="21">
        <v>2</v>
      </c>
      <c r="C162">
        <v>1</v>
      </c>
    </row>
    <row r="163" spans="1:3" x14ac:dyDescent="0.2">
      <c r="A163" s="19" t="s">
        <v>14</v>
      </c>
      <c r="B163" s="21">
        <v>2</v>
      </c>
      <c r="C163">
        <v>1</v>
      </c>
    </row>
    <row r="164" spans="1:3" x14ac:dyDescent="0.2">
      <c r="A164" s="19" t="s">
        <v>14</v>
      </c>
      <c r="B164" s="21">
        <v>2</v>
      </c>
      <c r="C164">
        <v>1</v>
      </c>
    </row>
    <row r="165" spans="1:3" x14ac:dyDescent="0.2">
      <c r="A165" s="19" t="s">
        <v>14</v>
      </c>
      <c r="B165" s="21">
        <v>2</v>
      </c>
      <c r="C165">
        <v>1</v>
      </c>
    </row>
    <row r="166" spans="1:3" x14ac:dyDescent="0.2">
      <c r="A166" s="19" t="s">
        <v>14</v>
      </c>
      <c r="B166" s="21">
        <v>2</v>
      </c>
      <c r="C166">
        <v>1</v>
      </c>
    </row>
    <row r="167" spans="1:3" x14ac:dyDescent="0.2">
      <c r="A167" s="19" t="s">
        <v>14</v>
      </c>
      <c r="B167" s="21">
        <v>2</v>
      </c>
      <c r="C167">
        <v>1</v>
      </c>
    </row>
    <row r="168" spans="1:3" x14ac:dyDescent="0.2">
      <c r="A168" s="19" t="s">
        <v>14</v>
      </c>
      <c r="B168" s="21">
        <v>2</v>
      </c>
      <c r="C168">
        <v>1</v>
      </c>
    </row>
    <row r="169" spans="1:3" x14ac:dyDescent="0.2">
      <c r="A169" s="19" t="s">
        <v>14</v>
      </c>
      <c r="B169" s="21">
        <v>2</v>
      </c>
      <c r="C169">
        <v>1</v>
      </c>
    </row>
    <row r="170" spans="1:3" x14ac:dyDescent="0.2">
      <c r="A170" s="19" t="s">
        <v>14</v>
      </c>
      <c r="B170" s="21">
        <v>2</v>
      </c>
      <c r="C170">
        <v>1</v>
      </c>
    </row>
    <row r="171" spans="1:3" x14ac:dyDescent="0.2">
      <c r="A171" s="19" t="s">
        <v>14</v>
      </c>
      <c r="B171" s="21">
        <v>2</v>
      </c>
      <c r="C171">
        <v>1</v>
      </c>
    </row>
    <row r="172" spans="1:3" x14ac:dyDescent="0.2">
      <c r="A172" s="19" t="s">
        <v>14</v>
      </c>
      <c r="B172" s="21">
        <v>2</v>
      </c>
      <c r="C172">
        <v>1</v>
      </c>
    </row>
    <row r="173" spans="1:3" x14ac:dyDescent="0.2">
      <c r="A173" s="19" t="s">
        <v>14</v>
      </c>
      <c r="B173" s="21">
        <v>2</v>
      </c>
      <c r="C173">
        <v>1</v>
      </c>
    </row>
    <row r="174" spans="1:3" x14ac:dyDescent="0.2">
      <c r="A174" s="19" t="s">
        <v>14</v>
      </c>
      <c r="B174" s="21">
        <v>2</v>
      </c>
      <c r="C174">
        <v>1</v>
      </c>
    </row>
    <row r="175" spans="1:3" x14ac:dyDescent="0.2">
      <c r="A175" s="19" t="s">
        <v>14</v>
      </c>
      <c r="B175" s="21">
        <v>2</v>
      </c>
      <c r="C175">
        <v>1</v>
      </c>
    </row>
    <row r="176" spans="1:3" x14ac:dyDescent="0.2">
      <c r="A176" s="19" t="s">
        <v>14</v>
      </c>
      <c r="B176" s="21">
        <v>2</v>
      </c>
      <c r="C176">
        <v>1</v>
      </c>
    </row>
    <row r="177" spans="1:3" x14ac:dyDescent="0.2">
      <c r="A177" s="19" t="s">
        <v>14</v>
      </c>
      <c r="B177" s="21">
        <v>2</v>
      </c>
      <c r="C177">
        <v>1</v>
      </c>
    </row>
    <row r="178" spans="1:3" x14ac:dyDescent="0.2">
      <c r="A178" s="19" t="s">
        <v>14</v>
      </c>
      <c r="B178" s="21">
        <v>2</v>
      </c>
      <c r="C178">
        <v>1</v>
      </c>
    </row>
    <row r="179" spans="1:3" x14ac:dyDescent="0.2">
      <c r="A179" s="19" t="s">
        <v>14</v>
      </c>
      <c r="B179" s="21">
        <v>3</v>
      </c>
      <c r="C179">
        <v>1</v>
      </c>
    </row>
    <row r="180" spans="1:3" x14ac:dyDescent="0.2">
      <c r="A180" s="19" t="s">
        <v>14</v>
      </c>
      <c r="B180" s="21">
        <v>3</v>
      </c>
      <c r="C180">
        <v>1</v>
      </c>
    </row>
    <row r="181" spans="1:3" x14ac:dyDescent="0.2">
      <c r="A181" s="19" t="s">
        <v>14</v>
      </c>
      <c r="B181" s="21">
        <v>3</v>
      </c>
      <c r="C181">
        <v>1</v>
      </c>
    </row>
    <row r="182" spans="1:3" x14ac:dyDescent="0.2">
      <c r="A182" s="19" t="s">
        <v>14</v>
      </c>
      <c r="B182" s="21">
        <v>3</v>
      </c>
      <c r="C182">
        <v>1</v>
      </c>
    </row>
    <row r="183" spans="1:3" x14ac:dyDescent="0.2">
      <c r="A183" s="19" t="s">
        <v>14</v>
      </c>
      <c r="B183" s="21">
        <v>3</v>
      </c>
      <c r="C183">
        <v>1</v>
      </c>
    </row>
    <row r="184" spans="1:3" x14ac:dyDescent="0.2">
      <c r="A184" s="19" t="s">
        <v>14</v>
      </c>
      <c r="B184" s="21">
        <v>3</v>
      </c>
      <c r="C184">
        <v>1</v>
      </c>
    </row>
    <row r="185" spans="1:3" x14ac:dyDescent="0.2">
      <c r="A185" s="19" t="s">
        <v>14</v>
      </c>
      <c r="B185" s="21">
        <v>3</v>
      </c>
      <c r="C185">
        <v>1</v>
      </c>
    </row>
    <row r="186" spans="1:3" x14ac:dyDescent="0.2">
      <c r="A186" s="19" t="s">
        <v>14</v>
      </c>
      <c r="B186" s="21">
        <v>3</v>
      </c>
      <c r="C186">
        <v>1</v>
      </c>
    </row>
    <row r="187" spans="1:3" x14ac:dyDescent="0.2">
      <c r="A187" s="19" t="s">
        <v>14</v>
      </c>
      <c r="B187" s="21">
        <v>3</v>
      </c>
      <c r="C187">
        <v>1</v>
      </c>
    </row>
    <row r="188" spans="1:3" x14ac:dyDescent="0.2">
      <c r="A188" s="19" t="s">
        <v>14</v>
      </c>
      <c r="B188" s="21">
        <v>3</v>
      </c>
      <c r="C188">
        <v>1</v>
      </c>
    </row>
    <row r="189" spans="1:3" x14ac:dyDescent="0.2">
      <c r="A189" s="19" t="s">
        <v>14</v>
      </c>
      <c r="B189" s="21">
        <v>3</v>
      </c>
      <c r="C189">
        <v>1</v>
      </c>
    </row>
    <row r="190" spans="1:3" x14ac:dyDescent="0.2">
      <c r="A190" s="19" t="s">
        <v>14</v>
      </c>
      <c r="B190" s="21">
        <v>3</v>
      </c>
      <c r="C190">
        <v>1</v>
      </c>
    </row>
    <row r="191" spans="1:3" x14ac:dyDescent="0.2">
      <c r="A191" s="19" t="s">
        <v>14</v>
      </c>
      <c r="B191" s="21">
        <v>3</v>
      </c>
      <c r="C191">
        <v>1</v>
      </c>
    </row>
    <row r="192" spans="1:3" x14ac:dyDescent="0.2">
      <c r="A192" s="19" t="s">
        <v>14</v>
      </c>
      <c r="B192" s="21">
        <v>3</v>
      </c>
      <c r="C192">
        <v>1</v>
      </c>
    </row>
    <row r="193" spans="1:3" x14ac:dyDescent="0.2">
      <c r="A193" s="19" t="s">
        <v>14</v>
      </c>
      <c r="B193" s="21">
        <v>3</v>
      </c>
      <c r="C193">
        <v>1</v>
      </c>
    </row>
    <row r="194" spans="1:3" x14ac:dyDescent="0.2">
      <c r="A194" s="19" t="s">
        <v>14</v>
      </c>
      <c r="B194" s="21">
        <v>3</v>
      </c>
      <c r="C194">
        <v>1</v>
      </c>
    </row>
    <row r="195" spans="1:3" x14ac:dyDescent="0.2">
      <c r="A195" s="19" t="s">
        <v>14</v>
      </c>
      <c r="B195" s="21">
        <v>3</v>
      </c>
      <c r="C195">
        <v>1</v>
      </c>
    </row>
    <row r="196" spans="1:3" x14ac:dyDescent="0.2">
      <c r="A196" s="19" t="s">
        <v>14</v>
      </c>
      <c r="B196" s="21">
        <v>3</v>
      </c>
      <c r="C196">
        <v>1</v>
      </c>
    </row>
    <row r="197" spans="1:3" x14ac:dyDescent="0.2">
      <c r="A197" s="19" t="s">
        <v>14</v>
      </c>
      <c r="B197" s="21">
        <v>3</v>
      </c>
      <c r="C197">
        <v>1</v>
      </c>
    </row>
    <row r="198" spans="1:3" x14ac:dyDescent="0.2">
      <c r="A198" s="19" t="s">
        <v>14</v>
      </c>
      <c r="B198" s="21">
        <v>3</v>
      </c>
      <c r="C198">
        <v>1</v>
      </c>
    </row>
    <row r="199" spans="1:3" x14ac:dyDescent="0.2">
      <c r="A199" s="19" t="s">
        <v>14</v>
      </c>
      <c r="B199" s="21">
        <v>3</v>
      </c>
      <c r="C199">
        <v>1</v>
      </c>
    </row>
    <row r="200" spans="1:3" x14ac:dyDescent="0.2">
      <c r="A200" s="19" t="s">
        <v>14</v>
      </c>
      <c r="B200" s="21">
        <v>3</v>
      </c>
      <c r="C200">
        <v>1</v>
      </c>
    </row>
    <row r="201" spans="1:3" x14ac:dyDescent="0.2">
      <c r="A201" s="19" t="s">
        <v>14</v>
      </c>
      <c r="B201" s="21">
        <v>3</v>
      </c>
      <c r="C201">
        <v>1</v>
      </c>
    </row>
    <row r="202" spans="1:3" x14ac:dyDescent="0.2">
      <c r="A202" s="19" t="s">
        <v>14</v>
      </c>
      <c r="B202" s="21">
        <v>3</v>
      </c>
      <c r="C202">
        <v>1</v>
      </c>
    </row>
    <row r="203" spans="1:3" x14ac:dyDescent="0.2">
      <c r="A203" s="19" t="s">
        <v>14</v>
      </c>
      <c r="B203" s="21">
        <v>3</v>
      </c>
      <c r="C203">
        <v>1</v>
      </c>
    </row>
    <row r="204" spans="1:3" x14ac:dyDescent="0.2">
      <c r="A204" s="19" t="s">
        <v>14</v>
      </c>
      <c r="B204" s="21">
        <v>3</v>
      </c>
      <c r="C204">
        <v>1</v>
      </c>
    </row>
    <row r="205" spans="1:3" x14ac:dyDescent="0.2">
      <c r="A205" s="19" t="s">
        <v>14</v>
      </c>
      <c r="B205" s="21">
        <v>3</v>
      </c>
      <c r="C205">
        <v>1</v>
      </c>
    </row>
    <row r="206" spans="1:3" x14ac:dyDescent="0.2">
      <c r="A206" s="19" t="s">
        <v>14</v>
      </c>
      <c r="B206" s="21">
        <v>3</v>
      </c>
      <c r="C206">
        <v>1</v>
      </c>
    </row>
    <row r="207" spans="1:3" x14ac:dyDescent="0.2">
      <c r="A207" s="19" t="s">
        <v>14</v>
      </c>
      <c r="B207" s="21">
        <v>3</v>
      </c>
      <c r="C207">
        <v>1</v>
      </c>
    </row>
    <row r="208" spans="1:3" x14ac:dyDescent="0.2">
      <c r="A208" s="19" t="s">
        <v>14</v>
      </c>
      <c r="B208" s="21">
        <v>3</v>
      </c>
      <c r="C208">
        <v>1</v>
      </c>
    </row>
    <row r="209" spans="1:3" x14ac:dyDescent="0.2">
      <c r="A209" s="19" t="s">
        <v>14</v>
      </c>
      <c r="B209" s="21">
        <v>3</v>
      </c>
      <c r="C209">
        <v>1</v>
      </c>
    </row>
    <row r="210" spans="1:3" x14ac:dyDescent="0.2">
      <c r="A210" s="19" t="s">
        <v>14</v>
      </c>
      <c r="B210" s="21">
        <v>3</v>
      </c>
      <c r="C210">
        <v>1</v>
      </c>
    </row>
    <row r="211" spans="1:3" x14ac:dyDescent="0.2">
      <c r="A211" s="19" t="s">
        <v>14</v>
      </c>
      <c r="B211" s="21">
        <v>3</v>
      </c>
      <c r="C211">
        <v>1</v>
      </c>
    </row>
    <row r="212" spans="1:3" x14ac:dyDescent="0.2">
      <c r="A212" s="19" t="s">
        <v>14</v>
      </c>
      <c r="B212" s="21">
        <v>4</v>
      </c>
      <c r="C212">
        <v>1</v>
      </c>
    </row>
    <row r="213" spans="1:3" x14ac:dyDescent="0.2">
      <c r="A213" s="19" t="s">
        <v>14</v>
      </c>
      <c r="B213" s="21">
        <v>4</v>
      </c>
      <c r="C213">
        <v>1</v>
      </c>
    </row>
    <row r="214" spans="1:3" x14ac:dyDescent="0.2">
      <c r="A214" s="19" t="s">
        <v>14</v>
      </c>
      <c r="B214" s="21">
        <v>28</v>
      </c>
      <c r="C214">
        <v>1</v>
      </c>
    </row>
    <row r="215" spans="1:3" x14ac:dyDescent="0.2">
      <c r="A215" s="19" t="s">
        <v>14</v>
      </c>
      <c r="B215" s="20">
        <v>5</v>
      </c>
      <c r="C215">
        <v>1</v>
      </c>
    </row>
    <row r="216" spans="1:3" x14ac:dyDescent="0.2">
      <c r="A216" s="19" t="s">
        <v>14</v>
      </c>
      <c r="B216" s="23">
        <v>21</v>
      </c>
      <c r="C216">
        <v>1</v>
      </c>
    </row>
    <row r="217" spans="1:3" x14ac:dyDescent="0.2">
      <c r="A217" s="19" t="s">
        <v>14</v>
      </c>
      <c r="B217" s="20">
        <v>24</v>
      </c>
      <c r="C217">
        <v>1</v>
      </c>
    </row>
    <row r="218" spans="1:3" x14ac:dyDescent="0.2">
      <c r="A218" s="6" t="s">
        <v>9</v>
      </c>
      <c r="B218" s="7">
        <v>1</v>
      </c>
    </row>
    <row r="219" spans="1:3" x14ac:dyDescent="0.2">
      <c r="A219" s="6" t="s">
        <v>9</v>
      </c>
      <c r="B219" s="7">
        <v>1</v>
      </c>
    </row>
    <row r="220" spans="1:3" x14ac:dyDescent="0.2">
      <c r="A220" s="6" t="s">
        <v>9</v>
      </c>
      <c r="B220" s="7">
        <v>2</v>
      </c>
    </row>
    <row r="221" spans="1:3" x14ac:dyDescent="0.2">
      <c r="A221" s="6" t="s">
        <v>9</v>
      </c>
      <c r="B221" s="7">
        <v>7</v>
      </c>
    </row>
    <row r="222" spans="1:3" x14ac:dyDescent="0.2">
      <c r="A222" s="19" t="s">
        <v>9</v>
      </c>
      <c r="B222" s="21">
        <v>3</v>
      </c>
    </row>
    <row r="223" spans="1:3" x14ac:dyDescent="0.2">
      <c r="A223" s="19" t="s">
        <v>9</v>
      </c>
      <c r="B223" s="20">
        <v>1</v>
      </c>
    </row>
    <row r="224" spans="1:3" x14ac:dyDescent="0.2">
      <c r="A224" s="19" t="s">
        <v>9</v>
      </c>
      <c r="B224" s="20">
        <v>1</v>
      </c>
    </row>
    <row r="225" spans="1:2" x14ac:dyDescent="0.2">
      <c r="A225" s="19" t="s">
        <v>9</v>
      </c>
      <c r="B225" s="20">
        <v>1</v>
      </c>
    </row>
    <row r="226" spans="1:2" x14ac:dyDescent="0.2">
      <c r="A226" s="19" t="s">
        <v>9</v>
      </c>
      <c r="B226" s="20">
        <v>1</v>
      </c>
    </row>
    <row r="227" spans="1:2" x14ac:dyDescent="0.2">
      <c r="A227" s="19" t="s">
        <v>9</v>
      </c>
      <c r="B227" s="20">
        <v>5</v>
      </c>
    </row>
    <row r="228" spans="1:2" x14ac:dyDescent="0.2">
      <c r="A228" s="19" t="s">
        <v>9</v>
      </c>
      <c r="B228" s="20">
        <v>1</v>
      </c>
    </row>
    <row r="229" spans="1:2" x14ac:dyDescent="0.2">
      <c r="A229" s="19" t="s">
        <v>9</v>
      </c>
      <c r="B229" s="20">
        <v>3</v>
      </c>
    </row>
    <row r="230" spans="1:2" x14ac:dyDescent="0.2">
      <c r="A230" s="19" t="s">
        <v>9</v>
      </c>
      <c r="B230" s="20">
        <v>1</v>
      </c>
    </row>
    <row r="231" spans="1:2" x14ac:dyDescent="0.2">
      <c r="A231" s="19" t="s">
        <v>9</v>
      </c>
      <c r="B231" s="20">
        <v>2</v>
      </c>
    </row>
    <row r="232" spans="1:2" x14ac:dyDescent="0.2">
      <c r="A232" s="19" t="s">
        <v>9</v>
      </c>
      <c r="B232" s="20">
        <v>1</v>
      </c>
    </row>
    <row r="233" spans="1:2" x14ac:dyDescent="0.2">
      <c r="A233" s="19" t="s">
        <v>9</v>
      </c>
      <c r="B233" s="20">
        <v>1</v>
      </c>
    </row>
    <row r="234" spans="1:2" x14ac:dyDescent="0.2">
      <c r="A234" s="19" t="s">
        <v>9</v>
      </c>
      <c r="B234" s="20">
        <v>2</v>
      </c>
    </row>
    <row r="235" spans="1:2" x14ac:dyDescent="0.2">
      <c r="A235" s="19" t="s">
        <v>9</v>
      </c>
      <c r="B235" s="20">
        <v>1</v>
      </c>
    </row>
    <row r="236" spans="1:2" x14ac:dyDescent="0.2">
      <c r="A236" s="19" t="s">
        <v>9</v>
      </c>
      <c r="B236" s="20">
        <v>6</v>
      </c>
    </row>
    <row r="237" spans="1:2" x14ac:dyDescent="0.2">
      <c r="A237" s="19" t="s">
        <v>9</v>
      </c>
      <c r="B237" s="20">
        <v>2</v>
      </c>
    </row>
    <row r="238" spans="1:2" x14ac:dyDescent="0.2">
      <c r="A238" s="19" t="s">
        <v>9</v>
      </c>
      <c r="B238" s="20">
        <v>8</v>
      </c>
    </row>
    <row r="239" spans="1:2" x14ac:dyDescent="0.2">
      <c r="A239" s="19" t="s">
        <v>9</v>
      </c>
      <c r="B239" s="20">
        <v>2</v>
      </c>
    </row>
    <row r="240" spans="1:2" x14ac:dyDescent="0.2">
      <c r="A240" s="19" t="s">
        <v>9</v>
      </c>
      <c r="B240" s="20">
        <v>1</v>
      </c>
    </row>
    <row r="241" spans="1:2" x14ac:dyDescent="0.2">
      <c r="A241" s="19" t="s">
        <v>9</v>
      </c>
      <c r="B241" s="20">
        <v>1</v>
      </c>
    </row>
    <row r="242" spans="1:2" x14ac:dyDescent="0.2">
      <c r="A242" s="19" t="s">
        <v>9</v>
      </c>
      <c r="B242" s="20">
        <v>4</v>
      </c>
    </row>
    <row r="243" spans="1:2" x14ac:dyDescent="0.2">
      <c r="A243" s="19" t="s">
        <v>9</v>
      </c>
      <c r="B243" s="20">
        <v>1</v>
      </c>
    </row>
    <row r="244" spans="1:2" x14ac:dyDescent="0.2">
      <c r="A244" s="19" t="s">
        <v>9</v>
      </c>
      <c r="B244" s="20">
        <v>1</v>
      </c>
    </row>
    <row r="245" spans="1:2" x14ac:dyDescent="0.2">
      <c r="A245" s="19" t="s">
        <v>9</v>
      </c>
      <c r="B245" s="20">
        <v>4</v>
      </c>
    </row>
    <row r="246" spans="1:2" x14ac:dyDescent="0.2">
      <c r="A246" s="19" t="s">
        <v>9</v>
      </c>
      <c r="B246" s="20">
        <v>5</v>
      </c>
    </row>
    <row r="247" spans="1:2" x14ac:dyDescent="0.2">
      <c r="A247" s="19" t="s">
        <v>9</v>
      </c>
      <c r="B247" s="20">
        <v>1</v>
      </c>
    </row>
    <row r="248" spans="1:2" x14ac:dyDescent="0.2">
      <c r="A248" s="19" t="s">
        <v>9</v>
      </c>
      <c r="B248" s="20">
        <v>1</v>
      </c>
    </row>
    <row r="249" spans="1:2" x14ac:dyDescent="0.2">
      <c r="A249" s="19" t="s">
        <v>9</v>
      </c>
      <c r="B249" s="20">
        <v>3</v>
      </c>
    </row>
    <row r="250" spans="1:2" x14ac:dyDescent="0.2">
      <c r="A250" s="19" t="s">
        <v>9</v>
      </c>
      <c r="B250" s="20">
        <v>1</v>
      </c>
    </row>
    <row r="251" spans="1:2" x14ac:dyDescent="0.2">
      <c r="A251" s="19" t="s">
        <v>9</v>
      </c>
      <c r="B251" s="20">
        <v>7</v>
      </c>
    </row>
    <row r="252" spans="1:2" x14ac:dyDescent="0.2">
      <c r="A252" s="19" t="s">
        <v>9</v>
      </c>
      <c r="B252" s="20">
        <v>1</v>
      </c>
    </row>
    <row r="253" spans="1:2" x14ac:dyDescent="0.2">
      <c r="A253" s="19" t="s">
        <v>9</v>
      </c>
      <c r="B253" s="20">
        <v>2</v>
      </c>
    </row>
    <row r="254" spans="1:2" x14ac:dyDescent="0.2">
      <c r="A254" s="19" t="s">
        <v>9</v>
      </c>
      <c r="B254" s="20">
        <v>1</v>
      </c>
    </row>
    <row r="255" spans="1:2" x14ac:dyDescent="0.2">
      <c r="A255" s="19" t="s">
        <v>9</v>
      </c>
      <c r="B255" s="20">
        <v>2</v>
      </c>
    </row>
    <row r="256" spans="1:2" x14ac:dyDescent="0.2">
      <c r="A256" s="19" t="s">
        <v>9</v>
      </c>
      <c r="B256" s="20">
        <v>2</v>
      </c>
    </row>
    <row r="257" spans="1:2" x14ac:dyDescent="0.2">
      <c r="A257" s="19" t="s">
        <v>9</v>
      </c>
      <c r="B257" s="20">
        <v>1</v>
      </c>
    </row>
    <row r="258" spans="1:2" x14ac:dyDescent="0.2">
      <c r="A258" s="19" t="s">
        <v>9</v>
      </c>
      <c r="B258" s="21">
        <v>1</v>
      </c>
    </row>
    <row r="259" spans="1:2" x14ac:dyDescent="0.2">
      <c r="A259" s="19" t="s">
        <v>9</v>
      </c>
      <c r="B259" s="21">
        <v>1</v>
      </c>
    </row>
    <row r="260" spans="1:2" x14ac:dyDescent="0.2">
      <c r="A260" s="19" t="s">
        <v>9</v>
      </c>
      <c r="B260" s="21">
        <v>1</v>
      </c>
    </row>
    <row r="261" spans="1:2" x14ac:dyDescent="0.2">
      <c r="A261" s="19" t="s">
        <v>9</v>
      </c>
      <c r="B261" s="20">
        <v>1</v>
      </c>
    </row>
    <row r="262" spans="1:2" x14ac:dyDescent="0.2">
      <c r="A262" s="19" t="s">
        <v>9</v>
      </c>
      <c r="B262" s="20">
        <v>1</v>
      </c>
    </row>
    <row r="263" spans="1:2" x14ac:dyDescent="0.2">
      <c r="A263" s="19" t="s">
        <v>9</v>
      </c>
      <c r="B263" s="20">
        <v>1</v>
      </c>
    </row>
    <row r="264" spans="1:2" x14ac:dyDescent="0.2">
      <c r="A264" s="19" t="s">
        <v>9</v>
      </c>
      <c r="B264" s="20">
        <v>2</v>
      </c>
    </row>
    <row r="265" spans="1:2" x14ac:dyDescent="0.2">
      <c r="A265" s="19" t="s">
        <v>9</v>
      </c>
      <c r="B265" s="20">
        <v>1</v>
      </c>
    </row>
    <row r="266" spans="1:2" x14ac:dyDescent="0.2">
      <c r="A266" s="19" t="s">
        <v>9</v>
      </c>
      <c r="B266" s="20">
        <v>2</v>
      </c>
    </row>
    <row r="267" spans="1:2" x14ac:dyDescent="0.2">
      <c r="A267" s="19" t="s">
        <v>9</v>
      </c>
      <c r="B267" s="20">
        <v>6</v>
      </c>
    </row>
    <row r="268" spans="1:2" x14ac:dyDescent="0.2">
      <c r="A268" s="19" t="s">
        <v>9</v>
      </c>
      <c r="B268" s="20">
        <v>1</v>
      </c>
    </row>
    <row r="269" spans="1:2" x14ac:dyDescent="0.2">
      <c r="A269" s="19" t="s">
        <v>9</v>
      </c>
      <c r="B269" s="20">
        <v>1</v>
      </c>
    </row>
    <row r="270" spans="1:2" x14ac:dyDescent="0.2">
      <c r="A270" s="19" t="s">
        <v>9</v>
      </c>
      <c r="B270" s="20">
        <v>14</v>
      </c>
    </row>
    <row r="271" spans="1:2" x14ac:dyDescent="0.2">
      <c r="A271" s="19" t="s">
        <v>9</v>
      </c>
      <c r="B271" s="20">
        <v>1</v>
      </c>
    </row>
    <row r="272" spans="1:2" x14ac:dyDescent="0.2">
      <c r="A272" s="19" t="s">
        <v>9</v>
      </c>
      <c r="B272" s="20">
        <v>1</v>
      </c>
    </row>
    <row r="273" spans="1:2" x14ac:dyDescent="0.2">
      <c r="A273" s="19" t="s">
        <v>9</v>
      </c>
      <c r="B273" s="20">
        <v>1</v>
      </c>
    </row>
    <row r="274" spans="1:2" x14ac:dyDescent="0.2">
      <c r="A274" s="19" t="s">
        <v>9</v>
      </c>
      <c r="B274" s="20">
        <v>1</v>
      </c>
    </row>
    <row r="275" spans="1:2" x14ac:dyDescent="0.2">
      <c r="A275" s="19" t="s">
        <v>9</v>
      </c>
      <c r="B275" s="20">
        <v>1</v>
      </c>
    </row>
    <row r="276" spans="1:2" x14ac:dyDescent="0.2">
      <c r="A276" s="19" t="s">
        <v>9</v>
      </c>
      <c r="B276" s="21">
        <v>1</v>
      </c>
    </row>
    <row r="277" spans="1:2" x14ac:dyDescent="0.2">
      <c r="A277" s="19" t="s">
        <v>9</v>
      </c>
      <c r="B277" s="21">
        <v>1</v>
      </c>
    </row>
    <row r="278" spans="1:2" x14ac:dyDescent="0.2">
      <c r="A278" s="19" t="s">
        <v>9</v>
      </c>
      <c r="B278" s="21">
        <v>1</v>
      </c>
    </row>
    <row r="279" spans="1:2" x14ac:dyDescent="0.2">
      <c r="A279" s="19" t="s">
        <v>9</v>
      </c>
      <c r="B279" s="20">
        <v>1</v>
      </c>
    </row>
    <row r="280" spans="1:2" x14ac:dyDescent="0.2">
      <c r="A280" s="19" t="s">
        <v>9</v>
      </c>
      <c r="B280" s="21">
        <v>1</v>
      </c>
    </row>
    <row r="281" spans="1:2" x14ac:dyDescent="0.2">
      <c r="A281" s="19" t="s">
        <v>9</v>
      </c>
      <c r="B281" s="21">
        <v>1</v>
      </c>
    </row>
    <row r="282" spans="1:2" x14ac:dyDescent="0.2">
      <c r="A282" s="19" t="s">
        <v>9</v>
      </c>
      <c r="B282" s="21">
        <v>1</v>
      </c>
    </row>
    <row r="283" spans="1:2" x14ac:dyDescent="0.2">
      <c r="A283" s="19" t="s">
        <v>9</v>
      </c>
      <c r="B283" s="21">
        <v>1</v>
      </c>
    </row>
    <row r="284" spans="1:2" x14ac:dyDescent="0.2">
      <c r="A284" s="19" t="s">
        <v>9</v>
      </c>
      <c r="B284" s="21">
        <v>1</v>
      </c>
    </row>
    <row r="285" spans="1:2" x14ac:dyDescent="0.2">
      <c r="A285" s="19" t="s">
        <v>9</v>
      </c>
      <c r="B285" s="21">
        <v>1</v>
      </c>
    </row>
    <row r="286" spans="1:2" x14ac:dyDescent="0.2">
      <c r="A286" s="19" t="s">
        <v>9</v>
      </c>
      <c r="B286" s="21">
        <v>1</v>
      </c>
    </row>
    <row r="287" spans="1:2" x14ac:dyDescent="0.2">
      <c r="A287" s="19" t="s">
        <v>9</v>
      </c>
      <c r="B287" s="21">
        <v>1</v>
      </c>
    </row>
    <row r="288" spans="1:2" x14ac:dyDescent="0.2">
      <c r="A288" s="19" t="s">
        <v>9</v>
      </c>
      <c r="B288" s="20">
        <v>1</v>
      </c>
    </row>
    <row r="289" spans="1:2" x14ac:dyDescent="0.2">
      <c r="A289" s="19" t="s">
        <v>9</v>
      </c>
      <c r="B289" s="20">
        <v>1</v>
      </c>
    </row>
    <row r="290" spans="1:2" x14ac:dyDescent="0.2">
      <c r="A290" s="19" t="s">
        <v>9</v>
      </c>
      <c r="B290" s="20">
        <v>1</v>
      </c>
    </row>
    <row r="291" spans="1:2" x14ac:dyDescent="0.2">
      <c r="A291" s="19" t="s">
        <v>9</v>
      </c>
      <c r="B291" s="20">
        <v>1</v>
      </c>
    </row>
    <row r="292" spans="1:2" x14ac:dyDescent="0.2">
      <c r="A292" s="19" t="s">
        <v>9</v>
      </c>
      <c r="B292" s="20">
        <v>1</v>
      </c>
    </row>
    <row r="293" spans="1:2" x14ac:dyDescent="0.2">
      <c r="A293" s="19" t="s">
        <v>9</v>
      </c>
      <c r="B293" s="20">
        <v>1</v>
      </c>
    </row>
    <row r="294" spans="1:2" x14ac:dyDescent="0.2">
      <c r="A294" s="19" t="s">
        <v>9</v>
      </c>
      <c r="B294" s="20">
        <v>2</v>
      </c>
    </row>
    <row r="295" spans="1:2" x14ac:dyDescent="0.2">
      <c r="A295" s="19" t="s">
        <v>9</v>
      </c>
      <c r="B295" s="20">
        <v>1</v>
      </c>
    </row>
    <row r="296" spans="1:2" x14ac:dyDescent="0.2">
      <c r="A296" s="19" t="s">
        <v>9</v>
      </c>
      <c r="B296" s="20">
        <v>1</v>
      </c>
    </row>
    <row r="297" spans="1:2" x14ac:dyDescent="0.2">
      <c r="A297" s="19" t="s">
        <v>9</v>
      </c>
      <c r="B297" s="20">
        <v>1</v>
      </c>
    </row>
    <row r="298" spans="1:2" x14ac:dyDescent="0.2">
      <c r="A298" s="19" t="s">
        <v>9</v>
      </c>
      <c r="B298" s="20">
        <v>2</v>
      </c>
    </row>
    <row r="299" spans="1:2" x14ac:dyDescent="0.2">
      <c r="A299" s="19" t="s">
        <v>9</v>
      </c>
      <c r="B299" s="20">
        <v>3</v>
      </c>
    </row>
    <row r="300" spans="1:2" x14ac:dyDescent="0.2">
      <c r="A300" s="19" t="s">
        <v>9</v>
      </c>
      <c r="B300" s="20">
        <v>1</v>
      </c>
    </row>
    <row r="301" spans="1:2" x14ac:dyDescent="0.2">
      <c r="A301" s="19" t="s">
        <v>9</v>
      </c>
      <c r="B301" s="20">
        <v>1</v>
      </c>
    </row>
    <row r="302" spans="1:2" x14ac:dyDescent="0.2">
      <c r="A302" s="19" t="s">
        <v>9</v>
      </c>
      <c r="B302" s="20">
        <v>2</v>
      </c>
    </row>
    <row r="303" spans="1:2" x14ac:dyDescent="0.2">
      <c r="A303" s="19" t="s">
        <v>9</v>
      </c>
      <c r="B303" s="20">
        <v>1</v>
      </c>
    </row>
    <row r="304" spans="1:2" x14ac:dyDescent="0.2">
      <c r="A304" s="19" t="s">
        <v>9</v>
      </c>
      <c r="B304" s="20">
        <v>8</v>
      </c>
    </row>
    <row r="305" spans="1:2" x14ac:dyDescent="0.2">
      <c r="A305" s="19" t="s">
        <v>9</v>
      </c>
      <c r="B305" s="20">
        <v>2</v>
      </c>
    </row>
    <row r="306" spans="1:2" x14ac:dyDescent="0.2">
      <c r="A306" s="19" t="s">
        <v>9</v>
      </c>
      <c r="B306" s="20">
        <v>1</v>
      </c>
    </row>
    <row r="307" spans="1:2" x14ac:dyDescent="0.2">
      <c r="A307" s="19" t="s">
        <v>9</v>
      </c>
      <c r="B307" s="20">
        <v>1</v>
      </c>
    </row>
    <row r="308" spans="1:2" x14ac:dyDescent="0.2">
      <c r="A308" s="19" t="s">
        <v>9</v>
      </c>
      <c r="B308" s="20">
        <v>7</v>
      </c>
    </row>
    <row r="309" spans="1:2" x14ac:dyDescent="0.2">
      <c r="A309" s="19" t="s">
        <v>9</v>
      </c>
      <c r="B309" s="21">
        <v>1</v>
      </c>
    </row>
    <row r="310" spans="1:2" x14ac:dyDescent="0.2">
      <c r="A310" s="19" t="s">
        <v>9</v>
      </c>
      <c r="B310" s="21">
        <v>1</v>
      </c>
    </row>
    <row r="311" spans="1:2" x14ac:dyDescent="0.2">
      <c r="A311" s="19" t="s">
        <v>9</v>
      </c>
      <c r="B311" s="21">
        <v>1</v>
      </c>
    </row>
    <row r="312" spans="1:2" x14ac:dyDescent="0.2">
      <c r="A312" s="19" t="s">
        <v>9</v>
      </c>
      <c r="B312" s="21">
        <v>1</v>
      </c>
    </row>
    <row r="313" spans="1:2" x14ac:dyDescent="0.2">
      <c r="A313" s="19" t="s">
        <v>9</v>
      </c>
      <c r="B313" s="21">
        <v>2</v>
      </c>
    </row>
    <row r="314" spans="1:2" x14ac:dyDescent="0.2">
      <c r="A314" s="19" t="s">
        <v>9</v>
      </c>
      <c r="B314" s="21">
        <v>1</v>
      </c>
    </row>
    <row r="315" spans="1:2" x14ac:dyDescent="0.2">
      <c r="A315" s="19" t="s">
        <v>9</v>
      </c>
      <c r="B315" s="21">
        <v>2</v>
      </c>
    </row>
    <row r="316" spans="1:2" x14ac:dyDescent="0.2">
      <c r="A316" s="19" t="s">
        <v>9</v>
      </c>
      <c r="B316" s="21">
        <v>2</v>
      </c>
    </row>
    <row r="317" spans="1:2" x14ac:dyDescent="0.2">
      <c r="A317" s="19" t="s">
        <v>9</v>
      </c>
      <c r="B317" s="21">
        <v>2</v>
      </c>
    </row>
    <row r="318" spans="1:2" x14ac:dyDescent="0.2">
      <c r="A318" s="19" t="s">
        <v>9</v>
      </c>
      <c r="B318" s="21">
        <v>2</v>
      </c>
    </row>
    <row r="319" spans="1:2" x14ac:dyDescent="0.2">
      <c r="A319" s="19" t="s">
        <v>9</v>
      </c>
      <c r="B319" s="20">
        <v>2</v>
      </c>
    </row>
    <row r="320" spans="1:2" x14ac:dyDescent="0.2">
      <c r="A320" s="19" t="s">
        <v>9</v>
      </c>
      <c r="B320" s="20">
        <v>2</v>
      </c>
    </row>
    <row r="321" spans="1:2" x14ac:dyDescent="0.2">
      <c r="A321" s="19" t="s">
        <v>9</v>
      </c>
      <c r="B321" s="20">
        <v>1</v>
      </c>
    </row>
    <row r="322" spans="1:2" x14ac:dyDescent="0.2">
      <c r="A322" s="19" t="s">
        <v>9</v>
      </c>
      <c r="B322" s="20">
        <v>2</v>
      </c>
    </row>
    <row r="323" spans="1:2" x14ac:dyDescent="0.2">
      <c r="A323" s="19" t="s">
        <v>9</v>
      </c>
      <c r="B323" s="21">
        <v>4</v>
      </c>
    </row>
    <row r="324" spans="1:2" x14ac:dyDescent="0.2">
      <c r="A324" s="19" t="s">
        <v>9</v>
      </c>
      <c r="B324" s="21">
        <v>8</v>
      </c>
    </row>
    <row r="325" spans="1:2" x14ac:dyDescent="0.2">
      <c r="A325" s="19" t="s">
        <v>9</v>
      </c>
      <c r="B325" s="21">
        <v>4</v>
      </c>
    </row>
    <row r="326" spans="1:2" x14ac:dyDescent="0.2">
      <c r="A326" s="6" t="s">
        <v>103</v>
      </c>
      <c r="B326" s="7">
        <v>40</v>
      </c>
    </row>
    <row r="327" spans="1:2" x14ac:dyDescent="0.2">
      <c r="A327" s="6" t="s">
        <v>103</v>
      </c>
      <c r="B327" s="9">
        <v>8</v>
      </c>
    </row>
    <row r="328" spans="1:2" x14ac:dyDescent="0.2">
      <c r="A328" s="6" t="s">
        <v>103</v>
      </c>
      <c r="B328" s="7">
        <v>14</v>
      </c>
    </row>
    <row r="329" spans="1:2" x14ac:dyDescent="0.2">
      <c r="A329" s="6" t="s">
        <v>103</v>
      </c>
      <c r="B329" s="7">
        <v>40</v>
      </c>
    </row>
    <row r="330" spans="1:2" x14ac:dyDescent="0.2">
      <c r="A330" s="6" t="s">
        <v>103</v>
      </c>
      <c r="B330" s="7">
        <v>6</v>
      </c>
    </row>
    <row r="331" spans="1:2" x14ac:dyDescent="0.2">
      <c r="A331" s="6" t="s">
        <v>103</v>
      </c>
      <c r="B331" s="7">
        <v>12</v>
      </c>
    </row>
    <row r="332" spans="1:2" x14ac:dyDescent="0.2">
      <c r="A332" s="6" t="s">
        <v>103</v>
      </c>
      <c r="B332" s="7">
        <v>12</v>
      </c>
    </row>
    <row r="333" spans="1:2" x14ac:dyDescent="0.2">
      <c r="A333" s="6" t="s">
        <v>103</v>
      </c>
      <c r="B333" s="7">
        <v>6</v>
      </c>
    </row>
    <row r="334" spans="1:2" x14ac:dyDescent="0.2">
      <c r="A334" s="19" t="s">
        <v>103</v>
      </c>
      <c r="B334" s="24">
        <v>56</v>
      </c>
    </row>
    <row r="335" spans="1:2" x14ac:dyDescent="0.2">
      <c r="A335" s="19" t="s">
        <v>103</v>
      </c>
      <c r="B335" s="23">
        <v>6</v>
      </c>
    </row>
    <row r="336" spans="1:2" x14ac:dyDescent="0.2">
      <c r="A336" s="19" t="s">
        <v>103</v>
      </c>
      <c r="B336" s="24">
        <v>13</v>
      </c>
    </row>
    <row r="337" spans="1:2" x14ac:dyDescent="0.2">
      <c r="A337" s="19" t="s">
        <v>103</v>
      </c>
      <c r="B337" s="23">
        <v>16</v>
      </c>
    </row>
    <row r="338" spans="1:2" x14ac:dyDescent="0.2">
      <c r="A338" s="19" t="s">
        <v>103</v>
      </c>
      <c r="B338" s="23">
        <v>30</v>
      </c>
    </row>
    <row r="339" spans="1:2" x14ac:dyDescent="0.2">
      <c r="A339" s="19" t="s">
        <v>103</v>
      </c>
      <c r="B339" s="23">
        <v>53</v>
      </c>
    </row>
    <row r="340" spans="1:2" x14ac:dyDescent="0.2">
      <c r="A340" s="19" t="s">
        <v>103</v>
      </c>
      <c r="B340" s="23">
        <v>120</v>
      </c>
    </row>
    <row r="341" spans="1:2" x14ac:dyDescent="0.2">
      <c r="A341" s="19" t="s">
        <v>103</v>
      </c>
      <c r="B341" s="23">
        <v>12</v>
      </c>
    </row>
    <row r="342" spans="1:2" x14ac:dyDescent="0.2">
      <c r="A342" s="19" t="s">
        <v>103</v>
      </c>
      <c r="B342" s="23">
        <v>33</v>
      </c>
    </row>
    <row r="343" spans="1:2" x14ac:dyDescent="0.2">
      <c r="A343" s="19" t="s">
        <v>103</v>
      </c>
      <c r="B343" s="23">
        <v>51</v>
      </c>
    </row>
    <row r="344" spans="1:2" x14ac:dyDescent="0.2">
      <c r="A344" s="19" t="s">
        <v>103</v>
      </c>
      <c r="B344" s="23">
        <v>45</v>
      </c>
    </row>
    <row r="345" spans="1:2" x14ac:dyDescent="0.2">
      <c r="A345" s="19" t="s">
        <v>103</v>
      </c>
      <c r="B345" s="23">
        <v>37</v>
      </c>
    </row>
    <row r="346" spans="1:2" x14ac:dyDescent="0.2">
      <c r="A346" s="19" t="s">
        <v>103</v>
      </c>
      <c r="B346" s="23">
        <v>49</v>
      </c>
    </row>
    <row r="347" spans="1:2" x14ac:dyDescent="0.2">
      <c r="A347" s="19" t="s">
        <v>103</v>
      </c>
      <c r="B347" s="23">
        <v>64</v>
      </c>
    </row>
    <row r="348" spans="1:2" x14ac:dyDescent="0.2">
      <c r="A348" s="19" t="s">
        <v>103</v>
      </c>
      <c r="B348" s="23">
        <v>28</v>
      </c>
    </row>
    <row r="349" spans="1:2" x14ac:dyDescent="0.2">
      <c r="A349" s="19" t="s">
        <v>103</v>
      </c>
      <c r="B349" s="23">
        <v>89</v>
      </c>
    </row>
    <row r="350" spans="1:2" x14ac:dyDescent="0.2">
      <c r="A350" s="19" t="s">
        <v>103</v>
      </c>
      <c r="B350" s="23">
        <v>47</v>
      </c>
    </row>
    <row r="351" spans="1:2" x14ac:dyDescent="0.2">
      <c r="A351" s="19" t="s">
        <v>103</v>
      </c>
      <c r="B351" s="23">
        <v>56</v>
      </c>
    </row>
    <row r="352" spans="1:2" x14ac:dyDescent="0.2">
      <c r="A352" s="19" t="s">
        <v>103</v>
      </c>
      <c r="B352" s="23">
        <v>18</v>
      </c>
    </row>
    <row r="353" spans="1:2" x14ac:dyDescent="0.2">
      <c r="A353" s="19" t="s">
        <v>103</v>
      </c>
      <c r="B353" s="23">
        <v>72</v>
      </c>
    </row>
    <row r="354" spans="1:2" x14ac:dyDescent="0.2">
      <c r="A354" s="19" t="s">
        <v>103</v>
      </c>
      <c r="B354" s="23">
        <v>32</v>
      </c>
    </row>
    <row r="355" spans="1:2" x14ac:dyDescent="0.2">
      <c r="A355" s="19" t="s">
        <v>103</v>
      </c>
      <c r="B355" s="23">
        <v>30</v>
      </c>
    </row>
    <row r="356" spans="1:2" x14ac:dyDescent="0.2">
      <c r="A356" s="19" t="s">
        <v>103</v>
      </c>
      <c r="B356" s="23">
        <v>36</v>
      </c>
    </row>
    <row r="357" spans="1:2" x14ac:dyDescent="0.2">
      <c r="A357" s="19" t="s">
        <v>103</v>
      </c>
      <c r="B357" s="23">
        <v>37</v>
      </c>
    </row>
    <row r="358" spans="1:2" x14ac:dyDescent="0.2">
      <c r="A358" s="19" t="s">
        <v>103</v>
      </c>
      <c r="B358" s="23">
        <v>81</v>
      </c>
    </row>
    <row r="359" spans="1:2" x14ac:dyDescent="0.2">
      <c r="A359" s="19" t="s">
        <v>103</v>
      </c>
      <c r="B359" s="23">
        <v>90</v>
      </c>
    </row>
    <row r="360" spans="1:2" x14ac:dyDescent="0.2">
      <c r="A360" s="19" t="s">
        <v>103</v>
      </c>
      <c r="B360" s="23">
        <v>85</v>
      </c>
    </row>
    <row r="361" spans="1:2" x14ac:dyDescent="0.2">
      <c r="A361" s="19" t="s">
        <v>103</v>
      </c>
      <c r="B361" s="23">
        <v>56</v>
      </c>
    </row>
    <row r="362" spans="1:2" x14ac:dyDescent="0.2">
      <c r="A362" s="19" t="s">
        <v>103</v>
      </c>
      <c r="B362" s="23">
        <v>17</v>
      </c>
    </row>
    <row r="363" spans="1:2" x14ac:dyDescent="0.2">
      <c r="A363" s="19" t="s">
        <v>103</v>
      </c>
      <c r="B363" s="23">
        <v>6</v>
      </c>
    </row>
    <row r="364" spans="1:2" x14ac:dyDescent="0.2">
      <c r="A364" s="19" t="s">
        <v>103</v>
      </c>
      <c r="B364" s="23">
        <v>72</v>
      </c>
    </row>
    <row r="365" spans="1:2" x14ac:dyDescent="0.2">
      <c r="A365" s="19" t="s">
        <v>103</v>
      </c>
      <c r="B365" s="23">
        <v>7</v>
      </c>
    </row>
    <row r="366" spans="1:2" x14ac:dyDescent="0.2">
      <c r="A366" s="19" t="s">
        <v>103</v>
      </c>
      <c r="B366" s="23">
        <v>13</v>
      </c>
    </row>
    <row r="367" spans="1:2" x14ac:dyDescent="0.2">
      <c r="A367" s="19" t="s">
        <v>103</v>
      </c>
      <c r="B367" s="23">
        <v>19</v>
      </c>
    </row>
    <row r="368" spans="1:2" x14ac:dyDescent="0.2">
      <c r="A368" s="19" t="s">
        <v>103</v>
      </c>
      <c r="B368" s="23">
        <v>36</v>
      </c>
    </row>
    <row r="369" spans="1:2" x14ac:dyDescent="0.2">
      <c r="A369" s="19" t="s">
        <v>103</v>
      </c>
      <c r="B369" s="23">
        <v>12</v>
      </c>
    </row>
    <row r="370" spans="1:2" x14ac:dyDescent="0.2">
      <c r="A370" s="19" t="s">
        <v>103</v>
      </c>
      <c r="B370" s="23">
        <v>95</v>
      </c>
    </row>
    <row r="371" spans="1:2" x14ac:dyDescent="0.2">
      <c r="A371" s="19" t="s">
        <v>103</v>
      </c>
      <c r="B371" s="23">
        <v>109</v>
      </c>
    </row>
    <row r="372" spans="1:2" x14ac:dyDescent="0.2">
      <c r="A372" s="19" t="s">
        <v>103</v>
      </c>
      <c r="B372" s="23">
        <v>14</v>
      </c>
    </row>
    <row r="373" spans="1:2" x14ac:dyDescent="0.2">
      <c r="A373" s="19" t="s">
        <v>103</v>
      </c>
      <c r="B373" s="23">
        <v>39</v>
      </c>
    </row>
    <row r="374" spans="1:2" x14ac:dyDescent="0.2">
      <c r="A374" s="19" t="s">
        <v>103</v>
      </c>
      <c r="B374" s="23">
        <v>38</v>
      </c>
    </row>
    <row r="375" spans="1:2" x14ac:dyDescent="0.2">
      <c r="A375" s="19" t="s">
        <v>103</v>
      </c>
      <c r="B375" s="23">
        <v>29</v>
      </c>
    </row>
    <row r="376" spans="1:2" x14ac:dyDescent="0.2">
      <c r="A376" s="19" t="s">
        <v>103</v>
      </c>
      <c r="B376" s="23">
        <v>86</v>
      </c>
    </row>
    <row r="377" spans="1:2" x14ac:dyDescent="0.2">
      <c r="A377" s="19" t="s">
        <v>103</v>
      </c>
      <c r="B377" s="23">
        <v>40</v>
      </c>
    </row>
    <row r="378" spans="1:2" x14ac:dyDescent="0.2">
      <c r="A378" s="19" t="s">
        <v>103</v>
      </c>
      <c r="B378" s="23">
        <v>33</v>
      </c>
    </row>
    <row r="379" spans="1:2" x14ac:dyDescent="0.2">
      <c r="A379" s="19" t="s">
        <v>103</v>
      </c>
      <c r="B379" s="24">
        <v>42</v>
      </c>
    </row>
    <row r="380" spans="1:2" x14ac:dyDescent="0.2">
      <c r="A380" s="19" t="s">
        <v>103</v>
      </c>
      <c r="B380" s="24">
        <v>168</v>
      </c>
    </row>
    <row r="381" spans="1:2" x14ac:dyDescent="0.2">
      <c r="A381" s="19" t="s">
        <v>103</v>
      </c>
      <c r="B381" s="24">
        <v>8</v>
      </c>
    </row>
    <row r="382" spans="1:2" x14ac:dyDescent="0.2">
      <c r="A382" s="19" t="s">
        <v>303</v>
      </c>
      <c r="B382" s="23">
        <v>43</v>
      </c>
    </row>
    <row r="383" spans="1:2" x14ac:dyDescent="0.2">
      <c r="A383" s="19" t="s">
        <v>303</v>
      </c>
      <c r="B383" s="23">
        <v>118</v>
      </c>
    </row>
    <row r="384" spans="1:2" x14ac:dyDescent="0.2">
      <c r="A384" s="6" t="s">
        <v>106</v>
      </c>
      <c r="B384" s="9">
        <v>4</v>
      </c>
    </row>
    <row r="385" spans="1:2" x14ac:dyDescent="0.2">
      <c r="A385" s="6" t="s">
        <v>106</v>
      </c>
      <c r="B385" s="9">
        <v>4</v>
      </c>
    </row>
    <row r="386" spans="1:2" x14ac:dyDescent="0.2">
      <c r="A386" s="6" t="s">
        <v>106</v>
      </c>
      <c r="B386" s="9">
        <v>3</v>
      </c>
    </row>
    <row r="387" spans="1:2" x14ac:dyDescent="0.2">
      <c r="A387" s="6" t="s">
        <v>106</v>
      </c>
      <c r="B387" s="9">
        <v>5</v>
      </c>
    </row>
    <row r="388" spans="1:2" x14ac:dyDescent="0.2">
      <c r="A388" s="6" t="s">
        <v>106</v>
      </c>
      <c r="B388" s="9">
        <v>4</v>
      </c>
    </row>
    <row r="389" spans="1:2" x14ac:dyDescent="0.2">
      <c r="A389" s="19" t="s">
        <v>106</v>
      </c>
      <c r="B389" s="21">
        <v>4</v>
      </c>
    </row>
    <row r="390" spans="1:2" x14ac:dyDescent="0.2">
      <c r="A390" s="19" t="s">
        <v>106</v>
      </c>
      <c r="B390" s="21">
        <v>4</v>
      </c>
    </row>
    <row r="391" spans="1:2" x14ac:dyDescent="0.2">
      <c r="A391" s="19" t="s">
        <v>106</v>
      </c>
      <c r="B391" s="21">
        <v>3</v>
      </c>
    </row>
    <row r="392" spans="1:2" x14ac:dyDescent="0.2">
      <c r="A392" s="19" t="s">
        <v>106</v>
      </c>
      <c r="B392" s="21">
        <v>3</v>
      </c>
    </row>
    <row r="393" spans="1:2" x14ac:dyDescent="0.2">
      <c r="A393" s="19" t="s">
        <v>106</v>
      </c>
      <c r="B393" s="21">
        <v>6</v>
      </c>
    </row>
    <row r="394" spans="1:2" x14ac:dyDescent="0.2">
      <c r="A394" s="19" t="s">
        <v>106</v>
      </c>
      <c r="B394" s="21">
        <v>6</v>
      </c>
    </row>
    <row r="395" spans="1:2" x14ac:dyDescent="0.2">
      <c r="A395" s="19" t="s">
        <v>106</v>
      </c>
      <c r="B395" s="21">
        <v>3</v>
      </c>
    </row>
    <row r="396" spans="1:2" x14ac:dyDescent="0.2">
      <c r="A396" s="19" t="s">
        <v>106</v>
      </c>
      <c r="B396" s="21">
        <v>3</v>
      </c>
    </row>
    <row r="397" spans="1:2" x14ac:dyDescent="0.2">
      <c r="A397" s="19" t="s">
        <v>106</v>
      </c>
      <c r="B397" s="21">
        <v>5</v>
      </c>
    </row>
    <row r="398" spans="1:2" x14ac:dyDescent="0.2">
      <c r="A398" s="19" t="s">
        <v>106</v>
      </c>
      <c r="B398" s="21">
        <v>5</v>
      </c>
    </row>
    <row r="399" spans="1:2" x14ac:dyDescent="0.2">
      <c r="A399" s="19" t="s">
        <v>106</v>
      </c>
      <c r="B399" s="21">
        <v>4</v>
      </c>
    </row>
    <row r="400" spans="1:2" x14ac:dyDescent="0.2">
      <c r="A400" s="19" t="s">
        <v>106</v>
      </c>
      <c r="B400" s="21">
        <v>3</v>
      </c>
    </row>
    <row r="401" spans="1:4" x14ac:dyDescent="0.2">
      <c r="A401" s="19" t="s">
        <v>106</v>
      </c>
      <c r="B401" s="21">
        <v>4</v>
      </c>
    </row>
    <row r="402" spans="1:4" x14ac:dyDescent="0.2">
      <c r="A402" s="19" t="s">
        <v>106</v>
      </c>
      <c r="B402" s="21">
        <v>4</v>
      </c>
    </row>
    <row r="403" spans="1:4" x14ac:dyDescent="0.2">
      <c r="A403" s="19" t="s">
        <v>106</v>
      </c>
      <c r="B403" s="21">
        <v>5</v>
      </c>
    </row>
    <row r="404" spans="1:4" x14ac:dyDescent="0.2">
      <c r="A404" s="19" t="s">
        <v>106</v>
      </c>
      <c r="B404" s="21">
        <v>4</v>
      </c>
    </row>
    <row r="405" spans="1:4" x14ac:dyDescent="0.2">
      <c r="A405" s="19" t="s">
        <v>106</v>
      </c>
      <c r="B405" s="21">
        <v>4</v>
      </c>
    </row>
    <row r="406" spans="1:4" x14ac:dyDescent="0.2">
      <c r="A406" s="19" t="s">
        <v>106</v>
      </c>
      <c r="B406" s="21">
        <v>4</v>
      </c>
    </row>
    <row r="407" spans="1:4" x14ac:dyDescent="0.2">
      <c r="A407" s="19" t="s">
        <v>106</v>
      </c>
      <c r="B407" s="21">
        <v>4</v>
      </c>
    </row>
    <row r="408" spans="1:4" x14ac:dyDescent="0.2">
      <c r="A408" s="19" t="s">
        <v>106</v>
      </c>
      <c r="B408" s="21">
        <v>4</v>
      </c>
    </row>
    <row r="409" spans="1:4" x14ac:dyDescent="0.2">
      <c r="A409" s="19" t="s">
        <v>106</v>
      </c>
      <c r="B409" s="21">
        <v>3</v>
      </c>
    </row>
    <row r="410" spans="1:4" x14ac:dyDescent="0.2">
      <c r="A410" s="19" t="s">
        <v>106</v>
      </c>
      <c r="B410" s="21">
        <v>10</v>
      </c>
    </row>
    <row r="411" spans="1:4" x14ac:dyDescent="0.2">
      <c r="A411" s="19"/>
      <c r="B411" s="20">
        <v>5</v>
      </c>
    </row>
    <row r="412" spans="1:4" x14ac:dyDescent="0.2">
      <c r="A412" s="17"/>
      <c r="B412" s="18">
        <f>SUM(B2:B410)</f>
        <v>5444</v>
      </c>
    </row>
    <row r="413" spans="1:4" x14ac:dyDescent="0.2">
      <c r="B413" s="5">
        <f>B412/50000</f>
        <v>0.10888</v>
      </c>
    </row>
    <row r="414" spans="1:4" x14ac:dyDescent="0.2">
      <c r="B414" s="5">
        <f>50000/B412</f>
        <v>9.1844232182218963</v>
      </c>
    </row>
    <row r="415" spans="1:4" x14ac:dyDescent="0.2">
      <c r="B415" s="5">
        <f>SUM(B2:B217)</f>
        <v>2585</v>
      </c>
      <c r="D415" s="25"/>
    </row>
  </sheetData>
  <autoFilter ref="A1:B41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FY15</vt:lpstr>
      <vt:lpstr>FY12</vt:lpstr>
      <vt:lpstr>FY11</vt:lpstr>
      <vt:lpstr>FY10</vt:lpstr>
      <vt:lpstr>FY09</vt:lpstr>
      <vt:lpstr>FY08</vt:lpstr>
      <vt:lpstr>Sheet4</vt:lpstr>
      <vt:lpstr>Sheet5</vt:lpstr>
      <vt:lpstr>% up to standard</vt:lpstr>
    </vt:vector>
  </TitlesOfParts>
  <Company>Facilities &amp;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Salas</dc:creator>
  <cp:lastModifiedBy>Lily Wilcock</cp:lastModifiedBy>
  <cp:lastPrinted>2009-06-22T15:45:06Z</cp:lastPrinted>
  <dcterms:created xsi:type="dcterms:W3CDTF">2009-06-18T18:10:14Z</dcterms:created>
  <dcterms:modified xsi:type="dcterms:W3CDTF">2016-03-10T21:18:31Z</dcterms:modified>
</cp:coreProperties>
</file>