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kenfield.UOFI\Box Sync\SSC Shared Documents\Projects (By AY)\Approved Projects\2012-2013 Projects\Allerton Bridge\"/>
    </mc:Choice>
  </mc:AlternateContent>
  <bookViews>
    <workbookView xWindow="-105" yWindow="-75" windowWidth="20730" windowHeight="11760" tabRatio="500" firstSheet="1" activeTab="4"/>
  </bookViews>
  <sheets>
    <sheet name="SSC Step 2 Application" sheetId="1" r:id="rId1"/>
    <sheet name="Allerton Park Budget" sheetId="2" r:id="rId2"/>
    <sheet name="Maps" sheetId="7" r:id="rId3"/>
    <sheet name="Project Site Plan done by Sean" sheetId="4" r:id="rId4"/>
    <sheet name="Images of proposed bridge site" sheetId="5" r:id="rId5"/>
  </sheets>
  <calcPr calcId="152511"/>
</workbook>
</file>

<file path=xl/calcChain.xml><?xml version="1.0" encoding="utf-8"?>
<calcChain xmlns="http://schemas.openxmlformats.org/spreadsheetml/2006/main">
  <c r="B38" i="2" l="1"/>
  <c r="E147" i="1"/>
  <c r="E148" i="1"/>
  <c r="E149" i="1"/>
  <c r="E150" i="1"/>
  <c r="E157" i="1" s="1"/>
  <c r="E151" i="1"/>
  <c r="E152" i="1"/>
  <c r="E153" i="1"/>
  <c r="E154" i="1"/>
  <c r="E155" i="1"/>
  <c r="E156" i="1"/>
  <c r="E134" i="1"/>
  <c r="E135" i="1"/>
  <c r="E136" i="1"/>
  <c r="E137" i="1"/>
  <c r="E144" i="1" s="1"/>
  <c r="E138" i="1"/>
  <c r="E139" i="1"/>
  <c r="E140" i="1"/>
  <c r="E141" i="1"/>
  <c r="E142" i="1"/>
  <c r="E143" i="1"/>
  <c r="E121" i="1"/>
  <c r="E131" i="1" s="1"/>
  <c r="E122" i="1"/>
  <c r="E123" i="1"/>
  <c r="E124" i="1"/>
  <c r="E125" i="1"/>
  <c r="E126" i="1"/>
  <c r="E127" i="1"/>
  <c r="E128" i="1"/>
  <c r="E129" i="1"/>
  <c r="E130" i="1"/>
  <c r="E108" i="1"/>
  <c r="E109" i="1"/>
  <c r="E110" i="1"/>
  <c r="E111" i="1"/>
  <c r="E118" i="1" s="1"/>
  <c r="E112" i="1"/>
  <c r="E113" i="1"/>
  <c r="E114" i="1"/>
  <c r="E115" i="1"/>
  <c r="E116" i="1"/>
  <c r="E117" i="1"/>
  <c r="E95" i="1"/>
  <c r="E96" i="1"/>
  <c r="E97" i="1"/>
  <c r="E98" i="1"/>
  <c r="E99" i="1"/>
  <c r="E100" i="1"/>
  <c r="E101" i="1"/>
  <c r="E102" i="1"/>
  <c r="E103" i="1"/>
  <c r="E104" i="1"/>
  <c r="E105" i="1"/>
  <c r="E159" i="1" l="1"/>
</calcChain>
</file>

<file path=xl/sharedStrings.xml><?xml version="1.0" encoding="utf-8"?>
<sst xmlns="http://schemas.openxmlformats.org/spreadsheetml/2006/main" count="171" uniqueCount="151">
  <si>
    <t>Since Allerton Park is owned by the University of Illinois at Urbana-Champaign (UIUC), Bridge to China would like to assist the goals of Allerton Park. Allerton Park has taken an initiative to not only restore the park, but also to expand the shared used pedestrian and bike paths to neighboring communities in order to facilitate a safe and sustainable biking transportation method. One step to achieving this goal is the construction and placement of a suspended bridge along one of the bike paths. This will improve the sustainability of the campus as more students from UIUC will hear about the bridge project and will learn how alternative transportation will improve sustainability of the environment.</t>
    <phoneticPr fontId="87" type="noConversion"/>
  </si>
  <si>
    <t>Individuals and groups that are affiliated with the project include the ENG 315 LINC clas (since the class is affliated in the project initially), LINC department, Structural Engineers Assocation, University of Illinois, Allerton Park staff and administration, Engineering Council, and Clark Dietz.</t>
    <phoneticPr fontId="87" type="noConversion"/>
  </si>
  <si>
    <t xml:space="preserve">The project will provide the project team (Structural Engineers Assocation members and Bridge to China and students from the LINC class) with crucial experience in bridge design and construction and sustainability. This project will increase the relationship between Allerton Park and the students from the University of Illinois campus by bringing in students to experience the park and to bring awareness of Allerton Park among the student population. We will also play a role in advertising and publicizing this project in order to raise awareness of Allerton Park and bridge construction and sustainability. </t>
    <phoneticPr fontId="87" type="noConversion"/>
  </si>
  <si>
    <t>N/A</t>
    <phoneticPr fontId="87" type="noConversion"/>
  </si>
  <si>
    <t xml:space="preserve">Currently, Allerton is only accessible by vehicles from three entrances (a main entrance on Old Timber Road to the norht, a secondary entrance from Allerton road, and a tertiary entrance from County Road 450 East). Access by bicycless and other forms of active transportation can be difficult and unsafe. The creation of a bridge will give visitors opportunities to safe mobility. Walking, jogging, bicycling, and other modes of active transportation encourage physical fitness, enhance user's sense of place, and promote a positive relationship between users and the natural environment. Also, since many of the visitors of Allerton Park are residents of Monticello and the neighboring areas, cycling to and within Allerton would be an effective means of transportation. Motorized vehicle trips between Allerton Park and Monticello consume 0.5 gallons of fuel and emit 11.4 pounds of greenhouse gas (GHG) emissions. In order to contribute to the sustainability of the park, the bridge and the Allerton Shared Use Path will provide a means to reduce vehicle miles traveled. The reduction in carbon emissions will also contribute to one of the iCAP goals which is to "reduce transportation emissions by 50 percent by 2025" since transportation emissions make up about "10 percent of the total emissions generated on campus". The shared use path will definitely provide education and opportunities on alternative transportation methods. </t>
    <phoneticPr fontId="87" type="noConversion"/>
  </si>
  <si>
    <t>1 week</t>
    <phoneticPr fontId="87" type="noConversion"/>
  </si>
  <si>
    <t>Logistical plans (moving materials and confirmation of construction plans)</t>
    <phoneticPr fontId="87" type="noConversion"/>
  </si>
  <si>
    <t>Spring Break</t>
    <phoneticPr fontId="87" type="noConversion"/>
  </si>
  <si>
    <t>Construction</t>
    <phoneticPr fontId="87" type="noConversion"/>
  </si>
  <si>
    <t>There might be ongoing funding that is required. The strategy is to apply for on-campus and off-campus grants and sponsorships. We will continue on contacting local contractors and consultants for funds and sponsors. Most of the funds related to maintenance and renewal will be covered by Allerton. Also, we will be applying for SORF and Engineering Council funds.</t>
    <phoneticPr fontId="87" type="noConversion"/>
  </si>
  <si>
    <t>Finalize plans with administration and Allerton</t>
    <phoneticPr fontId="87" type="noConversion"/>
  </si>
  <si>
    <t>The pedestrian pathway runs alongside Old Timber Road, connecting the Visitor Centre of the park to County Farm Road, which is connected to downtown Monticello. The project site will be a quarter mile north from the visitors center, which is at the location of a creek. Allerton Park needs a solution that would make crossing the creek viable. The project is already authorized by Allerton Park. The letter of approval is shown in Tab 4 "Allerton Park Letter of Consent".</t>
    <phoneticPr fontId="87" type="noConversion"/>
  </si>
  <si>
    <t>Allerton Park, located in Monticello, Ill., was previously the private estate of Robert Henry Allerton. In 1946 Allerton Park was given as a gift to the University of Illinois by Robert Allerton as “an educational and research center, as a forest and wildlife and plant-life reserve, as an example of landscape architecture, and as a public park” (History). Today, the park is used for various purposes, such as business meetings, hiking, and weddings. 
Allerton Park is 4.7 miles away from downtown Monticello (as shown in Tab 3 "Maps") and has three entrances to it. One of these entrances is a North Entrance that leads from Old Timber Road. Allerton Park wishes to construct a pedestrian pathway which runs alongside Old Timber Road, connecting the Visitor Centre of the park to County Farm Road, which is connected to downtown Monticello. However, a quarter mile north from the visitors center the path is obstructed by a creek, which is difficult to cross. Allerton Park needs a solution that would help connect the two ends of this path over the creek. They wish to construct a bike path that would connect all three entrances of the Park and be a form of transportation within the park. Allerton Park wishes to draw visitors towards the park via a safe and sustainable transportation method and to promote a positive relationship between users and the natural environment. Also, this bridge project will assist the student organization, Bridge to China, to build sustainable bridges in future bridge projects in China.</t>
    <phoneticPr fontId="87" type="noConversion"/>
  </si>
  <si>
    <t xml:space="preserve">The reduction in carbon emissions would approximately be 1,350 pounds if only 10 Monticello residents per month travel to the park via bicycle and using the Allerton Shared Use Path instead of personal automboiles. As the number of vehicles decrease, vehicle miles traveled decreaes. This is a method of measurement in determining the success in reducing transportation emissions. </t>
    <phoneticPr fontId="87" type="noConversion"/>
  </si>
  <si>
    <t>LINC student/Project Manager</t>
    <phoneticPr fontId="87" type="noConversion"/>
  </si>
  <si>
    <t>$400 (permit fees)</t>
    <phoneticPr fontId="87" type="noConversion"/>
  </si>
  <si>
    <t>Please see Tab 2 of SSC Application since the Excel cells are protected</t>
    <phoneticPr fontId="87" type="noConversion"/>
  </si>
  <si>
    <t>Please estimate the greenhouse gas impact this project will have, if applicable. Use the University of Illinois at Urbana-Champaign Energy Management website (click here) to determine the cost of energy on campus and the following chart to determine GHG emissions:</t>
    <phoneticPr fontId="87" type="noConversion"/>
  </si>
  <si>
    <t>Engineering Council funds. Please see "EC Funding Letter" Tab.</t>
    <phoneticPr fontId="87" type="noConversion"/>
  </si>
  <si>
    <t>US Cargo Control</t>
  </si>
  <si>
    <t>Rebar #3</t>
  </si>
  <si>
    <t>Concrete Supply of</t>
  </si>
  <si>
    <t>Tolono Inc.</t>
  </si>
  <si>
    <t>Kurland Steel</t>
  </si>
  <si>
    <t>Rebar #4</t>
  </si>
  <si>
    <t>Company</t>
  </si>
  <si>
    <t>Rebar #8</t>
  </si>
  <si>
    <t>Allerton Park Bridge Budget</t>
  </si>
  <si>
    <t>Supplier</t>
  </si>
  <si>
    <t>Total</t>
  </si>
  <si>
    <t>Turnbuckle</t>
  </si>
  <si>
    <t>Bulldog Grips</t>
  </si>
  <si>
    <t>Nuts</t>
  </si>
  <si>
    <t>MSC Industrial Supply</t>
  </si>
  <si>
    <t>Bolts</t>
  </si>
  <si>
    <t>Co.</t>
  </si>
  <si>
    <t>Screws</t>
  </si>
  <si>
    <t>Menards</t>
  </si>
  <si>
    <t>Cables</t>
  </si>
  <si>
    <t>Industrial Sling Co.</t>
  </si>
  <si>
    <t>Osage Orange</t>
  </si>
  <si>
    <t>Rough Milling</t>
  </si>
  <si>
    <t>The Wood Shop</t>
  </si>
  <si>
    <t>Smooth Milling</t>
  </si>
  <si>
    <t>25% Contingency</t>
  </si>
  <si>
    <t>Wheel Rims</t>
  </si>
  <si>
    <t>Campus Bike Project</t>
  </si>
  <si>
    <t>Contingency</t>
  </si>
  <si>
    <t xml:space="preserve">Sean (from Clark Dietz) </t>
    <phoneticPr fontId="87" type="noConversion"/>
  </si>
  <si>
    <t>Personnel &amp; Wages</t>
    <phoneticPr fontId="87" type="noConversion"/>
  </si>
  <si>
    <t>Cost</t>
    <phoneticPr fontId="87" type="noConversion"/>
  </si>
  <si>
    <t>Allerton Park Staff (inclined support)</t>
    <phoneticPr fontId="87" type="noConversion"/>
  </si>
  <si>
    <t>Sean (from Clark Dietz, Inc)</t>
    <phoneticPr fontId="87" type="noConversion"/>
  </si>
  <si>
    <t>Grand Total of Materials</t>
    <phoneticPr fontId="87" type="noConversion"/>
  </si>
  <si>
    <t xml:space="preserve">Grand Total of Materials and Personnel </t>
    <phoneticPr fontId="87" type="noConversion"/>
  </si>
  <si>
    <t>Valeri Werpetinski</t>
    <phoneticPr fontId="87" type="noConversion"/>
  </si>
  <si>
    <t>LINC advisor</t>
    <phoneticPr fontId="87" type="noConversion"/>
  </si>
  <si>
    <t>werpetin@illinois.edu</t>
  </si>
  <si>
    <t>Jon Stricker</t>
    <phoneticPr fontId="87" type="noConversion"/>
  </si>
  <si>
    <t>strickr2@illinois.edu</t>
  </si>
  <si>
    <t>Concrete-Premixed</t>
  </si>
  <si>
    <t>Allerton Staff (Inclined support)</t>
    <phoneticPr fontId="87" type="noConversion"/>
  </si>
  <si>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</si>
  <si>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</si>
  <si>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</si>
  <si>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</si>
  <si>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</si>
  <si>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</si>
  <si>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</si>
  <si>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</si>
  <si>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</si>
  <si>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</si>
  <si>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</si>
  <si>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</si>
  <si>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</si>
  <si>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</si>
  <si>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</si>
  <si>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</si>
  <si>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</si>
  <si>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</si>
  <si>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</si>
  <si>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</si>
  <si>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</si>
  <si>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</si>
  <si>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</si>
  <si>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</si>
  <si>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</si>
  <si>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</si>
  <si>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</si>
  <si>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</si>
  <si>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</si>
  <si>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</si>
  <si>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</si>
  <si>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</si>
  <si>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</si>
  <si>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</si>
  <si>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</si>
  <si>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</si>
  <si>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</si>
  <si>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</si>
  <si>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</si>
  <si>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</si>
  <si>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</si>
  <si>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</si>
  <si>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</si>
  <si>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Transportation</t>
    <phoneticPr fontId="87" type="noConversion"/>
  </si>
  <si>
    <t>Yan Chu</t>
    <phoneticPr fontId="87" type="noConversion"/>
  </si>
  <si>
    <t>Final Design Calculations</t>
    <phoneticPr fontId="87" type="noConversion"/>
  </si>
  <si>
    <t>Construction Drawings</t>
    <phoneticPr fontId="87" type="noConversion"/>
  </si>
  <si>
    <t>1 week</t>
    <phoneticPr fontId="87" type="noConversion"/>
  </si>
  <si>
    <t>4 weeks</t>
    <phoneticPr fontId="87" type="noConversion"/>
  </si>
  <si>
    <t>2 weeks</t>
    <phoneticPr fontId="87" type="noConversion"/>
  </si>
  <si>
    <t>yanchu1@illinois.edu</t>
  </si>
  <si>
    <t>President</t>
    <phoneticPr fontId="87" type="noConversion"/>
  </si>
  <si>
    <t>217-721-3693</t>
    <phoneticPr fontId="87" type="noConversion"/>
  </si>
  <si>
    <t>Richard Xiao Yan</t>
    <phoneticPr fontId="87" type="noConversion"/>
  </si>
  <si>
    <t>Treasurer</t>
    <phoneticPr fontId="87" type="noConversion"/>
  </si>
  <si>
    <t>xiaoyan1@illinois.edu</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</si>
  <si>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</si>
  <si>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</si>
  <si>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</si>
  <si>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</si>
  <si>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</si>
  <si>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</si>
  <si>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</si>
  <si>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</si>
  <si>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</si>
  <si>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</si>
  <si>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</si>
  <si>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</si>
  <si>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</si>
  <si>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</si>
  <si>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</si>
  <si>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</si>
  <si>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</si>
  <si>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</si>
  <si>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</si>
  <si>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</si>
  <si>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</si>
  <si>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</si>
  <si>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</si>
  <si>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Bridge to China Allerton Park Project</t>
    <phoneticPr fontId="87" type="noConversion"/>
  </si>
  <si>
    <t>GRANT</t>
    <phoneticPr fontId="87" type="noConversion"/>
  </si>
  <si>
    <t>Approval through email</t>
    <phoneticPr fontId="87" type="noConversion"/>
  </si>
  <si>
    <t>Finalize</t>
    <phoneticPr fontId="87" type="noConversion"/>
  </si>
  <si>
    <t>2 weeks</t>
    <phoneticPr fontId="87" type="noConversion"/>
  </si>
  <si>
    <t>Order materials</t>
    <phoneticPr fontId="87" type="noConversion"/>
  </si>
  <si>
    <t>No</t>
    <phoneticPr fontId="87" type="noConversion"/>
  </si>
  <si>
    <t>Evaluate feeback from Allerton about initial design</t>
    <phoneticPr fontId="87" type="noConversion"/>
  </si>
  <si>
    <t>We will inquire Allerton to have our sponsors, including SSC and other related sponsors, to have their name recognized for this project. We will document our project progress by writing articles and posting them on the LINC website. We will also publicize our project it to other LINC projects so the students within the LINC community will know about the project and pass on this information by word of mouth to their peers.</t>
  </si>
  <si>
    <t>1. Inducing interest from students of the UIUC community (especially College of Engineering students) about bridge design and construction techniques. This can be measured by the consistent expansion of the student organization's membership base. 2. Educating students of the UIUC community on how transportation methods affect sustainability. This can be measured by the number of students using alternative transportation methods other than vehicular transportation. This can also be measured by the reduction of carbon emissions produced by vehicles.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</si>
</sst>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00;&quot;$&quot;\(#,##0.00\)"/>
    <numFmt numFmtId="165" formatCode="[&lt;=9999999]###\-####;\(###\)\ ###\-####"/>
  </numFmts>
  <fonts count="99" x14ac:knownFonts="1">
    <font>
      <sz val="10"/>
      <color indexed="8"/>
      <name val="Arial"/>
    </font>
    <font>
      <sz val="12"/>
      <color indexed="8"/>
      <name val="Calibri"/>
    </font>
    <font>
      <b/>
      <sz val="20"/>
      <color indexed="18"/>
      <name val="Calibri"/>
    </font>
    <font>
      <b/>
      <sz val="16"/>
      <color indexed="8"/>
      <name val="Calibri"/>
    </font>
    <font>
      <sz val="12"/>
      <color indexed="8"/>
      <name val="Calibri"/>
    </font>
    <font>
      <b/>
      <sz val="12"/>
      <color indexed="8"/>
      <name val="Calibri"/>
    </font>
    <font>
      <sz val="36"/>
      <color indexed="17"/>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b/>
      <sz val="12"/>
      <color indexed="8"/>
      <name val="Calibri"/>
    </font>
    <font>
      <sz val="12"/>
      <color indexed="8"/>
      <name val="Calibri"/>
    </font>
    <font>
      <sz val="12"/>
      <color indexed="8"/>
      <name val="Calibri"/>
    </font>
    <font>
      <b/>
      <sz val="20"/>
      <color indexed="18"/>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20"/>
      <color indexed="8"/>
      <name val="Calibri"/>
    </font>
    <font>
      <b/>
      <sz val="12"/>
      <color indexed="8"/>
      <name val="Calibri"/>
    </font>
    <font>
      <b/>
      <sz val="14"/>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b/>
      <sz val="16"/>
      <color indexed="8"/>
      <name val="Calibri"/>
    </font>
    <font>
      <b/>
      <sz val="24"/>
      <color indexed="53"/>
      <name val="Calibri"/>
    </font>
    <font>
      <sz val="12"/>
      <color indexed="8"/>
      <name val="Calibri"/>
    </font>
    <font>
      <sz val="12"/>
      <color indexed="8"/>
      <name val="Calibri"/>
    </font>
    <font>
      <b/>
      <sz val="12"/>
      <color indexed="8"/>
      <name val="Calibri"/>
    </font>
    <font>
      <sz val="12"/>
      <color indexed="8"/>
      <name val="Calibri"/>
    </font>
    <font>
      <b/>
      <sz val="12"/>
      <color indexed="8"/>
      <name val="Calibri"/>
    </font>
    <font>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sz val="12"/>
      <color indexed="8"/>
      <name val="Calibri"/>
    </font>
    <font>
      <b/>
      <sz val="12"/>
      <color indexed="8"/>
      <name val="Calibri"/>
    </font>
    <font>
      <b/>
      <sz val="20"/>
      <color indexed="8"/>
      <name val="Calibri"/>
    </font>
    <font>
      <b/>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u/>
      <sz val="10"/>
      <color indexed="12"/>
      <name val="Arial"/>
    </font>
    <font>
      <sz val="14"/>
      <name val="Calibri"/>
      <family val="2"/>
    </font>
    <font>
      <sz val="12"/>
      <color indexed="8"/>
      <name val="Calibri"/>
    </font>
    <font>
      <b/>
      <sz val="12"/>
      <color indexed="8"/>
      <name val="Calibri"/>
    </font>
    <font>
      <b/>
      <sz val="12"/>
      <name val="Calibri"/>
      <family val="2"/>
    </font>
    <font>
      <sz val="8"/>
      <name val="Verdana"/>
    </font>
    <font>
      <sz val="12"/>
      <color indexed="8"/>
      <name val="Times New Roman"/>
    </font>
    <font>
      <sz val="11"/>
      <color indexed="8"/>
      <name val="Times New Roman"/>
    </font>
    <font>
      <sz val="8"/>
      <color indexed="8"/>
      <name val="Times New Roman"/>
    </font>
    <font>
      <sz val="5.5"/>
      <color indexed="8"/>
      <name val="Times New Roman"/>
    </font>
    <font>
      <sz val="3.5"/>
      <color indexed="8"/>
      <name val="Times New Roman"/>
    </font>
    <font>
      <sz val="9"/>
      <color indexed="8"/>
      <name val="Times New Roman"/>
    </font>
    <font>
      <sz val="4"/>
      <color indexed="8"/>
      <name val="Times New Roman"/>
    </font>
    <font>
      <sz val="5"/>
      <color indexed="8"/>
      <name val="Times New Roman"/>
    </font>
    <font>
      <sz val="4.5"/>
      <color indexed="8"/>
      <name val="Times New Roman"/>
    </font>
    <font>
      <b/>
      <sz val="12"/>
      <color indexed="8"/>
      <name val="Times New Roman"/>
    </font>
    <font>
      <sz val="1"/>
      <color indexed="8"/>
      <name val="Times New Roman"/>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36">
    <border>
      <left/>
      <right/>
      <top/>
      <bottom/>
      <diagonal/>
    </border>
    <border>
      <left/>
      <right/>
      <top style="thin">
        <color indexed="64"/>
      </top>
      <bottom/>
      <diagonal/>
    </border>
    <border>
      <left/>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165">
    <xf numFmtId="0" fontId="0" fillId="0" borderId="0" xfId="0" applyAlignment="1">
      <alignment wrapText="1"/>
    </xf>
    <xf numFmtId="0" fontId="8" fillId="2" borderId="0" xfId="0" applyFont="1" applyFill="1" applyAlignment="1">
      <alignment horizontal="right" vertical="center" wrapText="1"/>
    </xf>
    <xf numFmtId="0" fontId="9" fillId="2" borderId="1" xfId="0" applyFont="1" applyFill="1" applyBorder="1" applyAlignment="1">
      <alignment horizontal="center" vertical="center"/>
    </xf>
    <xf numFmtId="164" fontId="10" fillId="2" borderId="2" xfId="0" applyNumberFormat="1" applyFont="1" applyFill="1" applyBorder="1" applyAlignment="1">
      <alignment horizontal="center" vertical="center"/>
    </xf>
    <xf numFmtId="0" fontId="13" fillId="2" borderId="0" xfId="0" applyFont="1" applyFill="1" applyAlignment="1">
      <alignment horizontal="left" vertical="center"/>
    </xf>
    <xf numFmtId="0" fontId="16" fillId="2" borderId="1" xfId="0" applyFont="1" applyFill="1" applyBorder="1" applyAlignment="1">
      <alignment vertical="center"/>
    </xf>
    <xf numFmtId="0" fontId="19" fillId="2" borderId="3" xfId="0" applyFont="1" applyFill="1" applyBorder="1" applyAlignment="1">
      <alignment horizontal="center" vertical="center"/>
    </xf>
    <xf numFmtId="164" fontId="22" fillId="2" borderId="0" xfId="0" applyNumberFormat="1" applyFont="1" applyFill="1" applyAlignment="1">
      <alignment vertical="center"/>
    </xf>
    <xf numFmtId="0" fontId="24" fillId="2" borderId="4" xfId="0" applyFont="1" applyFill="1" applyBorder="1" applyAlignment="1">
      <alignment horizontal="center" vertical="center"/>
    </xf>
    <xf numFmtId="0" fontId="25" fillId="2" borderId="5" xfId="0" applyFont="1" applyFill="1" applyBorder="1" applyAlignment="1">
      <alignment horizontal="center" vertical="center"/>
    </xf>
    <xf numFmtId="0" fontId="30" fillId="2" borderId="0" xfId="0" applyFont="1" applyFill="1" applyAlignment="1">
      <alignment vertical="center"/>
    </xf>
    <xf numFmtId="0" fontId="31" fillId="2" borderId="6" xfId="0" applyFont="1" applyFill="1" applyBorder="1" applyAlignment="1">
      <alignment horizontal="right" vertical="center"/>
    </xf>
    <xf numFmtId="164" fontId="35" fillId="2" borderId="1" xfId="0" applyNumberFormat="1" applyFont="1" applyFill="1" applyBorder="1" applyAlignment="1">
      <alignment vertical="center"/>
    </xf>
    <xf numFmtId="164" fontId="37" fillId="2" borderId="7" xfId="0" applyNumberFormat="1" applyFont="1" applyFill="1" applyBorder="1" applyAlignment="1">
      <alignment horizontal="center" vertical="center"/>
    </xf>
    <xf numFmtId="0" fontId="38" fillId="2" borderId="8" xfId="0" applyFont="1" applyFill="1" applyBorder="1" applyAlignment="1">
      <alignment horizontal="center" vertical="center"/>
    </xf>
    <xf numFmtId="0" fontId="39" fillId="3" borderId="0" xfId="0" applyFont="1" applyFill="1" applyAlignment="1">
      <alignment vertical="center"/>
    </xf>
    <xf numFmtId="165" fontId="40" fillId="2" borderId="2" xfId="0" applyNumberFormat="1" applyFont="1" applyFill="1" applyBorder="1" applyAlignment="1">
      <alignment horizontal="center" vertical="center"/>
    </xf>
    <xf numFmtId="0" fontId="42" fillId="2" borderId="9" xfId="0" applyFont="1" applyFill="1" applyBorder="1" applyAlignment="1">
      <alignment vertical="center"/>
    </xf>
    <xf numFmtId="0" fontId="44" fillId="2" borderId="0" xfId="0" applyFont="1" applyFill="1" applyAlignment="1">
      <alignment horizontal="center" vertical="center"/>
    </xf>
    <xf numFmtId="0" fontId="45" fillId="2" borderId="10" xfId="0" applyFont="1" applyFill="1" applyBorder="1" applyAlignment="1">
      <alignment horizontal="left" vertical="center"/>
    </xf>
    <xf numFmtId="0" fontId="47" fillId="2" borderId="0" xfId="0" applyFont="1" applyFill="1" applyAlignment="1">
      <alignment horizontal="center" vertical="center"/>
    </xf>
    <xf numFmtId="0" fontId="49" fillId="2" borderId="11" xfId="0" applyFont="1" applyFill="1" applyBorder="1" applyAlignment="1">
      <alignment horizontal="center" vertical="center"/>
    </xf>
    <xf numFmtId="0" fontId="51" fillId="2" borderId="0" xfId="0" applyFont="1" applyFill="1" applyAlignment="1">
      <alignment horizontal="center" vertical="center"/>
    </xf>
    <xf numFmtId="0" fontId="52" fillId="2" borderId="0" xfId="0" applyFont="1" applyFill="1" applyAlignment="1">
      <alignment horizontal="right" vertical="center"/>
    </xf>
    <xf numFmtId="0" fontId="56" fillId="2" borderId="12" xfId="0" applyFont="1" applyFill="1" applyBorder="1" applyAlignment="1">
      <alignment horizontal="left" vertical="center"/>
    </xf>
    <xf numFmtId="0" fontId="57" fillId="2" borderId="0" xfId="0" applyFont="1" applyFill="1" applyAlignment="1">
      <alignment horizontal="left" vertical="center"/>
    </xf>
    <xf numFmtId="0" fontId="61" fillId="2" borderId="2" xfId="0" applyFont="1" applyFill="1" applyBorder="1" applyAlignment="1">
      <alignment horizontal="center" vertical="center"/>
    </xf>
    <xf numFmtId="0" fontId="65" fillId="2" borderId="13" xfId="0" applyFont="1" applyFill="1" applyBorder="1" applyAlignment="1">
      <alignment vertical="center"/>
    </xf>
    <xf numFmtId="0" fontId="66" fillId="2" borderId="14" xfId="0" applyFont="1" applyFill="1" applyBorder="1" applyAlignment="1">
      <alignment horizontal="center" vertical="center"/>
    </xf>
    <xf numFmtId="0" fontId="67" fillId="2" borderId="5" xfId="0" applyFont="1" applyFill="1" applyBorder="1" applyAlignment="1">
      <alignment horizontal="right" vertical="center"/>
    </xf>
    <xf numFmtId="0" fontId="70" fillId="2" borderId="15" xfId="0" applyFont="1" applyFill="1" applyBorder="1" applyAlignment="1">
      <alignment vertical="center"/>
    </xf>
    <xf numFmtId="0" fontId="71" fillId="2" borderId="0" xfId="0" applyFont="1" applyFill="1" applyAlignment="1">
      <alignment vertical="center"/>
    </xf>
    <xf numFmtId="0" fontId="73" fillId="2" borderId="2" xfId="0" applyFont="1" applyFill="1" applyBorder="1" applyAlignment="1">
      <alignment vertical="center"/>
    </xf>
    <xf numFmtId="0" fontId="75" fillId="2" borderId="0" xfId="0" applyFont="1" applyFill="1" applyAlignment="1">
      <alignment horizontal="left" vertical="center"/>
    </xf>
    <xf numFmtId="0" fontId="77" fillId="2" borderId="16" xfId="0" applyFont="1" applyFill="1" applyBorder="1" applyAlignment="1">
      <alignment vertical="center"/>
    </xf>
    <xf numFmtId="0" fontId="79" fillId="2" borderId="10" xfId="0" applyFont="1" applyFill="1" applyBorder="1" applyAlignment="1">
      <alignment vertical="center"/>
    </xf>
    <xf numFmtId="0" fontId="81" fillId="2" borderId="9" xfId="0" applyFont="1" applyFill="1" applyBorder="1" applyAlignment="1">
      <alignment horizontal="center" vertical="center"/>
    </xf>
    <xf numFmtId="0" fontId="39" fillId="2" borderId="0" xfId="0" applyFont="1" applyFill="1" applyAlignment="1">
      <alignment vertical="center"/>
    </xf>
    <xf numFmtId="0" fontId="36" fillId="2" borderId="0" xfId="0" applyFont="1" applyFill="1" applyAlignment="1">
      <alignment horizontal="left" vertical="center"/>
    </xf>
    <xf numFmtId="0" fontId="0" fillId="3" borderId="0" xfId="0" applyFill="1" applyAlignment="1">
      <alignment wrapText="1"/>
    </xf>
    <xf numFmtId="0" fontId="30" fillId="3" borderId="0" xfId="0" applyFont="1" applyFill="1" applyAlignment="1">
      <alignment vertical="center"/>
    </xf>
    <xf numFmtId="0" fontId="43" fillId="3" borderId="0" xfId="0" applyFont="1" applyFill="1" applyAlignment="1">
      <alignment horizontal="left" vertical="center"/>
    </xf>
    <xf numFmtId="0" fontId="1" fillId="2" borderId="17" xfId="0" applyFont="1" applyFill="1" applyBorder="1" applyAlignment="1">
      <alignment horizontal="center" vertical="center"/>
    </xf>
    <xf numFmtId="0" fontId="84" fillId="2" borderId="18" xfId="0" applyFont="1" applyFill="1" applyBorder="1" applyAlignment="1">
      <alignment horizontal="right" vertical="center"/>
    </xf>
    <xf numFmtId="164" fontId="14" fillId="3" borderId="19" xfId="0" applyNumberFormat="1" applyFont="1" applyFill="1" applyBorder="1" applyAlignment="1" applyProtection="1">
      <alignment vertical="center"/>
      <protection locked="0"/>
    </xf>
    <xf numFmtId="49" fontId="20" fillId="3" borderId="19" xfId="0" applyNumberFormat="1" applyFont="1" applyFill="1" applyBorder="1" applyAlignment="1" applyProtection="1">
      <alignment vertical="center"/>
      <protection locked="0"/>
    </xf>
    <xf numFmtId="0" fontId="59" fillId="3" borderId="20" xfId="0" applyFont="1" applyFill="1" applyBorder="1" applyAlignment="1" applyProtection="1">
      <alignment horizontal="center" vertical="center"/>
      <protection locked="0"/>
    </xf>
    <xf numFmtId="164" fontId="12" fillId="3" borderId="20" xfId="0" applyNumberFormat="1" applyFont="1" applyFill="1" applyBorder="1" applyAlignment="1" applyProtection="1">
      <alignment vertical="center"/>
      <protection locked="0"/>
    </xf>
    <xf numFmtId="3" fontId="63" fillId="3" borderId="20" xfId="0" applyNumberFormat="1" applyFont="1" applyFill="1" applyBorder="1" applyAlignment="1" applyProtection="1">
      <alignment vertical="center"/>
      <protection locked="0"/>
    </xf>
    <xf numFmtId="0" fontId="89" fillId="0" borderId="0" xfId="0" applyFont="1" applyAlignment="1">
      <alignment wrapText="1"/>
    </xf>
    <xf numFmtId="0" fontId="89" fillId="0" borderId="21" xfId="0" applyFont="1" applyBorder="1" applyAlignment="1">
      <alignment wrapText="1"/>
    </xf>
    <xf numFmtId="0" fontId="89" fillId="0" borderId="6" xfId="0" applyFont="1" applyBorder="1" applyAlignment="1">
      <alignment wrapText="1"/>
    </xf>
    <xf numFmtId="0" fontId="88" fillId="0" borderId="0" xfId="0" applyFont="1" applyAlignment="1">
      <alignment wrapText="1"/>
    </xf>
    <xf numFmtId="0" fontId="90" fillId="0" borderId="0" xfId="0" applyFont="1" applyAlignment="1">
      <alignment wrapText="1"/>
    </xf>
    <xf numFmtId="0" fontId="91" fillId="0" borderId="0" xfId="0" applyFont="1" applyAlignment="1">
      <alignment wrapText="1"/>
    </xf>
    <xf numFmtId="0" fontId="92" fillId="0" borderId="22" xfId="0" applyFont="1" applyBorder="1" applyAlignment="1">
      <alignment wrapText="1"/>
    </xf>
    <xf numFmtId="0" fontId="92" fillId="0" borderId="10" xfId="0" applyFont="1" applyBorder="1" applyAlignment="1">
      <alignment wrapText="1"/>
    </xf>
    <xf numFmtId="0" fontId="89" fillId="0" borderId="22" xfId="0" applyFont="1" applyBorder="1" applyAlignment="1">
      <alignment wrapText="1"/>
    </xf>
    <xf numFmtId="0" fontId="93" fillId="0" borderId="10" xfId="0" applyFont="1" applyBorder="1" applyAlignment="1">
      <alignment wrapText="1"/>
    </xf>
    <xf numFmtId="0" fontId="94" fillId="0" borderId="0" xfId="0" applyFont="1" applyAlignment="1">
      <alignment wrapText="1"/>
    </xf>
    <xf numFmtId="0" fontId="95" fillId="0" borderId="10" xfId="0" applyFont="1" applyBorder="1" applyAlignment="1">
      <alignment wrapText="1"/>
    </xf>
    <xf numFmtId="0" fontId="98" fillId="0" borderId="0" xfId="0" applyFont="1" applyAlignment="1">
      <alignment wrapText="1"/>
    </xf>
    <xf numFmtId="0" fontId="93" fillId="0" borderId="0" xfId="0" applyFont="1" applyAlignment="1">
      <alignment wrapText="1"/>
    </xf>
    <xf numFmtId="0" fontId="97" fillId="0" borderId="21" xfId="0" applyFont="1" applyBorder="1" applyAlignment="1">
      <alignment horizontal="left" wrapText="1" indent="3"/>
    </xf>
    <xf numFmtId="0" fontId="97" fillId="0" borderId="6" xfId="0" applyFont="1" applyBorder="1" applyAlignment="1">
      <alignment horizontal="left" wrapText="1" indent="3"/>
    </xf>
    <xf numFmtId="0" fontId="97" fillId="0" borderId="6" xfId="0" applyFont="1" applyBorder="1" applyAlignment="1">
      <alignment horizontal="right" wrapText="1"/>
    </xf>
    <xf numFmtId="0" fontId="94" fillId="0" borderId="22" xfId="0" applyFont="1" applyBorder="1" applyAlignment="1">
      <alignment wrapText="1"/>
    </xf>
    <xf numFmtId="0" fontId="94" fillId="0" borderId="24" xfId="0" applyFont="1" applyBorder="1" applyAlignment="1">
      <alignment wrapText="1"/>
    </xf>
    <xf numFmtId="0" fontId="94" fillId="0" borderId="10" xfId="0" applyFont="1" applyBorder="1" applyAlignment="1">
      <alignment wrapText="1"/>
    </xf>
    <xf numFmtId="6" fontId="0" fillId="0" borderId="0" xfId="0" applyNumberFormat="1" applyAlignment="1">
      <alignment wrapText="1"/>
    </xf>
    <xf numFmtId="6" fontId="89" fillId="0" borderId="6" xfId="0" applyNumberFormat="1" applyFont="1" applyBorder="1" applyAlignment="1">
      <alignment horizontal="right" wrapText="1"/>
    </xf>
    <xf numFmtId="0" fontId="92" fillId="0" borderId="24" xfId="0" applyFont="1" applyBorder="1" applyAlignment="1">
      <alignment wrapText="1"/>
    </xf>
    <xf numFmtId="6" fontId="89" fillId="0" borderId="24" xfId="0" applyNumberFormat="1" applyFont="1" applyBorder="1" applyAlignment="1">
      <alignment horizontal="right" wrapText="1"/>
    </xf>
    <xf numFmtId="0" fontId="95" fillId="0" borderId="24" xfId="0" applyFont="1" applyBorder="1" applyAlignment="1">
      <alignment wrapText="1"/>
    </xf>
    <xf numFmtId="0" fontId="96" fillId="0" borderId="0" xfId="0" applyFont="1" applyAlignment="1">
      <alignment wrapText="1"/>
    </xf>
    <xf numFmtId="0" fontId="89" fillId="0" borderId="24" xfId="0" applyFont="1" applyBorder="1" applyAlignment="1">
      <alignment wrapText="1"/>
    </xf>
    <xf numFmtId="0" fontId="90" fillId="0" borderId="6" xfId="0" applyFont="1" applyBorder="1" applyAlignment="1">
      <alignment wrapText="1"/>
    </xf>
    <xf numFmtId="0" fontId="91" fillId="0" borderId="6" xfId="0" applyFont="1" applyBorder="1" applyAlignment="1">
      <alignment wrapText="1"/>
    </xf>
    <xf numFmtId="0" fontId="92" fillId="0" borderId="6" xfId="0" applyFont="1" applyBorder="1" applyAlignment="1">
      <alignment wrapText="1"/>
    </xf>
    <xf numFmtId="0" fontId="89" fillId="0" borderId="25" xfId="0" applyFont="1" applyBorder="1" applyAlignment="1">
      <alignment wrapText="1"/>
    </xf>
    <xf numFmtId="0" fontId="89" fillId="0" borderId="24" xfId="0" applyFont="1" applyBorder="1" applyAlignment="1">
      <alignment horizontal="right" wrapText="1"/>
    </xf>
    <xf numFmtId="0" fontId="89" fillId="0" borderId="10" xfId="0" applyFont="1" applyBorder="1" applyAlignment="1">
      <alignment wrapText="1"/>
    </xf>
    <xf numFmtId="0" fontId="89" fillId="0" borderId="9" xfId="0" applyFont="1" applyBorder="1" applyAlignment="1">
      <alignment wrapText="1"/>
    </xf>
    <xf numFmtId="0" fontId="89" fillId="0" borderId="6" xfId="0" applyFont="1" applyBorder="1" applyAlignment="1">
      <alignment horizontal="right" wrapText="1"/>
    </xf>
    <xf numFmtId="0" fontId="98" fillId="0" borderId="25" xfId="0" applyFont="1" applyBorder="1" applyAlignment="1">
      <alignment wrapText="1"/>
    </xf>
    <xf numFmtId="0" fontId="98" fillId="0" borderId="24" xfId="0" applyFont="1" applyBorder="1" applyAlignment="1">
      <alignment wrapText="1"/>
    </xf>
    <xf numFmtId="0" fontId="98" fillId="0" borderId="10" xfId="0" applyFont="1" applyBorder="1" applyAlignment="1">
      <alignment wrapText="1"/>
    </xf>
    <xf numFmtId="0" fontId="82" fillId="3" borderId="20" xfId="0" applyFont="1" applyFill="1" applyBorder="1" applyAlignment="1" applyProtection="1">
      <alignment horizontal="center" vertical="center"/>
      <protection locked="0"/>
    </xf>
    <xf numFmtId="0" fontId="86" fillId="2" borderId="0" xfId="0" applyFont="1" applyFill="1" applyBorder="1" applyAlignment="1">
      <alignment horizontal="center" wrapText="1"/>
    </xf>
    <xf numFmtId="0" fontId="86" fillId="2" borderId="10" xfId="0" applyFont="1" applyFill="1" applyBorder="1" applyAlignment="1">
      <alignment horizontal="center" wrapText="1"/>
    </xf>
    <xf numFmtId="49" fontId="28" fillId="3" borderId="28" xfId="0" applyNumberFormat="1" applyFont="1" applyFill="1" applyBorder="1" applyAlignment="1" applyProtection="1">
      <alignment horizontal="left" vertical="center" wrapText="1"/>
      <protection locked="0"/>
    </xf>
    <xf numFmtId="49" fontId="29" fillId="3" borderId="7" xfId="0" applyNumberFormat="1" applyFont="1" applyFill="1" applyBorder="1" applyAlignment="1" applyProtection="1">
      <alignment horizontal="left" vertical="center" wrapText="1"/>
      <protection locked="0"/>
    </xf>
    <xf numFmtId="49" fontId="78" fillId="3" borderId="29" xfId="0" applyNumberFormat="1" applyFont="1" applyFill="1" applyBorder="1" applyAlignment="1" applyProtection="1">
      <alignment horizontal="left" vertical="center" wrapText="1"/>
      <protection locked="0"/>
    </xf>
    <xf numFmtId="0" fontId="5" fillId="2" borderId="10" xfId="0" applyFont="1" applyFill="1" applyBorder="1" applyAlignment="1">
      <alignment horizontal="left"/>
    </xf>
    <xf numFmtId="0" fontId="5" fillId="2" borderId="10" xfId="0" applyFont="1" applyFill="1" applyBorder="1" applyAlignment="1">
      <alignment horizontal="left" wrapText="1"/>
    </xf>
    <xf numFmtId="0" fontId="86" fillId="2" borderId="0" xfId="0" applyFont="1" applyFill="1" applyBorder="1" applyAlignment="1" applyProtection="1">
      <alignment horizontal="left" wrapText="1"/>
      <protection locked="0"/>
    </xf>
    <xf numFmtId="0" fontId="1" fillId="2" borderId="0" xfId="0" applyFont="1" applyFill="1" applyAlignment="1">
      <alignment horizontal="left" vertical="center" wrapText="1"/>
    </xf>
    <xf numFmtId="0" fontId="72" fillId="2" borderId="0" xfId="0" applyFont="1" applyFill="1" applyAlignment="1">
      <alignment horizontal="left" vertical="center" wrapText="1"/>
    </xf>
    <xf numFmtId="0" fontId="5" fillId="2" borderId="10" xfId="0" applyFont="1" applyFill="1" applyBorder="1" applyAlignment="1">
      <alignment horizontal="left" vertical="center" wrapText="1"/>
    </xf>
    <xf numFmtId="49" fontId="55" fillId="3" borderId="20" xfId="0" applyNumberFormat="1" applyFont="1" applyFill="1" applyBorder="1" applyAlignment="1" applyProtection="1">
      <alignment horizontal="center" vertical="center"/>
      <protection locked="0"/>
    </xf>
    <xf numFmtId="164" fontId="64" fillId="3" borderId="23" xfId="0" applyNumberFormat="1" applyFont="1" applyFill="1" applyBorder="1" applyAlignment="1">
      <alignment horizontal="center" vertical="center"/>
    </xf>
    <xf numFmtId="164" fontId="4" fillId="3" borderId="26" xfId="0" applyNumberFormat="1" applyFont="1" applyFill="1" applyBorder="1" applyAlignment="1">
      <alignment horizontal="center" vertical="center"/>
    </xf>
    <xf numFmtId="164" fontId="68" fillId="2" borderId="30" xfId="0" applyNumberFormat="1" applyFont="1" applyFill="1" applyBorder="1" applyAlignment="1">
      <alignment horizontal="center" vertical="center"/>
    </xf>
    <xf numFmtId="164" fontId="41" fillId="2" borderId="31" xfId="0" applyNumberFormat="1" applyFont="1" applyFill="1" applyBorder="1" applyAlignment="1">
      <alignment horizontal="center" vertical="center"/>
    </xf>
    <xf numFmtId="164" fontId="53" fillId="2" borderId="28" xfId="0" applyNumberFormat="1" applyFont="1" applyFill="1" applyBorder="1" applyAlignment="1">
      <alignment horizontal="center" vertical="center"/>
    </xf>
    <xf numFmtId="164" fontId="3" fillId="2" borderId="29" xfId="0" applyNumberFormat="1" applyFont="1" applyFill="1" applyBorder="1" applyAlignment="1">
      <alignment horizontal="center" vertical="center"/>
    </xf>
    <xf numFmtId="0" fontId="62" fillId="2" borderId="8" xfId="0" applyFont="1" applyFill="1" applyBorder="1" applyAlignment="1">
      <alignment horizontal="left" vertical="center"/>
    </xf>
    <xf numFmtId="164" fontId="60" fillId="3" borderId="20" xfId="0" applyNumberFormat="1" applyFont="1" applyFill="1" applyBorder="1" applyAlignment="1">
      <alignment horizontal="center" vertical="center"/>
    </xf>
    <xf numFmtId="164" fontId="32" fillId="3" borderId="32" xfId="0" applyNumberFormat="1" applyFont="1" applyFill="1" applyBorder="1" applyAlignment="1">
      <alignment horizontal="center" vertical="center"/>
    </xf>
    <xf numFmtId="164" fontId="23" fillId="3" borderId="33"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xf>
    <xf numFmtId="164" fontId="50" fillId="2" borderId="29" xfId="0" applyNumberFormat="1" applyFont="1" applyFill="1" applyBorder="1" applyAlignment="1">
      <alignment horizontal="center" vertical="center"/>
    </xf>
    <xf numFmtId="49" fontId="55" fillId="3" borderId="23" xfId="0" applyNumberFormat="1" applyFont="1" applyFill="1" applyBorder="1" applyAlignment="1" applyProtection="1">
      <alignment horizontal="center" vertical="center"/>
      <protection locked="0"/>
    </xf>
    <xf numFmtId="49" fontId="55" fillId="3" borderId="26" xfId="0" applyNumberFormat="1" applyFont="1" applyFill="1" applyBorder="1" applyAlignment="1" applyProtection="1">
      <alignment horizontal="center" vertical="center"/>
      <protection locked="0"/>
    </xf>
    <xf numFmtId="0" fontId="69" fillId="3" borderId="20" xfId="0" applyFont="1" applyFill="1" applyBorder="1" applyAlignment="1" applyProtection="1">
      <alignment horizontal="center" vertical="center"/>
      <protection locked="0"/>
    </xf>
    <xf numFmtId="0" fontId="34" fillId="3" borderId="20" xfId="0" applyFont="1" applyFill="1" applyBorder="1" applyAlignment="1" applyProtection="1">
      <alignment horizontal="center" vertical="center"/>
      <protection locked="0"/>
    </xf>
    <xf numFmtId="0" fontId="51" fillId="2" borderId="0" xfId="0" applyFont="1" applyFill="1" applyAlignment="1">
      <alignment horizontal="center" vertical="center"/>
    </xf>
    <xf numFmtId="15" fontId="69" fillId="3" borderId="20" xfId="0" applyNumberFormat="1" applyFont="1" applyFill="1" applyBorder="1" applyAlignment="1" applyProtection="1">
      <alignment horizontal="center" vertical="center"/>
      <protection locked="0"/>
    </xf>
    <xf numFmtId="0" fontId="84" fillId="3" borderId="23" xfId="0" applyFont="1" applyFill="1" applyBorder="1" applyAlignment="1">
      <alignment horizontal="left" vertical="center" wrapText="1"/>
    </xf>
    <xf numFmtId="0" fontId="15" fillId="3" borderId="27" xfId="0" applyFont="1" applyFill="1" applyBorder="1" applyAlignment="1">
      <alignment horizontal="left" vertical="center" wrapText="1"/>
    </xf>
    <xf numFmtId="0" fontId="15" fillId="3" borderId="26" xfId="0" applyFont="1" applyFill="1" applyBorder="1" applyAlignment="1">
      <alignment horizontal="left" vertical="center" wrapText="1"/>
    </xf>
    <xf numFmtId="0" fontId="84" fillId="2" borderId="0" xfId="0" applyFont="1" applyFill="1" applyAlignment="1">
      <alignment horizontal="left" vertical="center" wrapText="1"/>
    </xf>
    <xf numFmtId="0" fontId="21" fillId="2" borderId="8" xfId="0" applyFont="1" applyFill="1" applyBorder="1" applyAlignment="1">
      <alignment horizontal="center" vertical="center"/>
    </xf>
    <xf numFmtId="0" fontId="2" fillId="2" borderId="0" xfId="0" applyFont="1" applyFill="1" applyAlignment="1">
      <alignment horizontal="left" vertical="center"/>
    </xf>
    <xf numFmtId="0" fontId="36" fillId="2" borderId="0" xfId="0" applyFont="1" applyFill="1" applyAlignment="1">
      <alignment horizontal="left" vertical="center"/>
    </xf>
    <xf numFmtId="0" fontId="80" fillId="2" borderId="10" xfId="0" applyFont="1" applyFill="1" applyBorder="1" applyAlignment="1">
      <alignment horizontal="left" vertical="center"/>
    </xf>
    <xf numFmtId="0" fontId="46" fillId="3" borderId="23" xfId="0" applyFont="1" applyFill="1" applyBorder="1" applyAlignment="1" applyProtection="1">
      <alignment horizontal="center" vertical="center"/>
      <protection locked="0"/>
    </xf>
    <xf numFmtId="0" fontId="27" fillId="3" borderId="26" xfId="0" applyFont="1" applyFill="1" applyBorder="1" applyAlignment="1" applyProtection="1">
      <alignment horizontal="center" vertical="center"/>
      <protection locked="0"/>
    </xf>
    <xf numFmtId="0" fontId="47" fillId="2" borderId="0" xfId="0" applyFont="1" applyFill="1" applyAlignment="1">
      <alignment horizontal="center" vertical="center"/>
    </xf>
    <xf numFmtId="0" fontId="52" fillId="2" borderId="0" xfId="0" applyFont="1" applyFill="1" applyAlignment="1">
      <alignment horizontal="right" vertical="center"/>
    </xf>
    <xf numFmtId="0" fontId="58" fillId="2" borderId="6" xfId="0" applyFont="1" applyFill="1" applyBorder="1" applyAlignment="1">
      <alignment horizontal="right" vertical="center"/>
    </xf>
    <xf numFmtId="49" fontId="7" fillId="3" borderId="28" xfId="0" applyNumberFormat="1" applyFont="1" applyFill="1" applyBorder="1" applyAlignment="1" applyProtection="1">
      <alignment horizontal="center" vertical="center"/>
      <protection locked="0"/>
    </xf>
    <xf numFmtId="49" fontId="26" fillId="3" borderId="29" xfId="0" applyNumberFormat="1" applyFont="1" applyFill="1" applyBorder="1" applyAlignment="1" applyProtection="1">
      <alignment horizontal="center" vertical="center"/>
      <protection locked="0"/>
    </xf>
    <xf numFmtId="165" fontId="48" fillId="3" borderId="28" xfId="0" applyNumberFormat="1" applyFont="1" applyFill="1" applyBorder="1" applyAlignment="1" applyProtection="1">
      <alignment horizontal="center" vertical="center"/>
      <protection locked="0"/>
    </xf>
    <xf numFmtId="165" fontId="11" fillId="3" borderId="29" xfId="0" applyNumberFormat="1" applyFont="1" applyFill="1" applyBorder="1" applyAlignment="1" applyProtection="1">
      <alignment horizontal="center" vertical="center"/>
      <protection locked="0"/>
    </xf>
    <xf numFmtId="49" fontId="82" fillId="3" borderId="28" xfId="0" applyNumberFormat="1" applyFont="1" applyFill="1" applyBorder="1" applyAlignment="1" applyProtection="1">
      <alignment horizontal="center" vertical="center"/>
      <protection locked="0"/>
    </xf>
    <xf numFmtId="0" fontId="38" fillId="2" borderId="8" xfId="0" applyFont="1" applyFill="1" applyBorder="1" applyAlignment="1">
      <alignment horizontal="center" vertical="center"/>
    </xf>
    <xf numFmtId="0" fontId="21" fillId="2" borderId="0" xfId="0" applyFont="1" applyFill="1" applyAlignment="1">
      <alignment horizontal="center" vertical="center"/>
    </xf>
    <xf numFmtId="0" fontId="33" fillId="3" borderId="23" xfId="0" applyFont="1" applyFill="1" applyBorder="1" applyAlignment="1">
      <alignment horizontal="center" vertical="center"/>
    </xf>
    <xf numFmtId="0" fontId="74" fillId="3" borderId="26" xfId="0" applyFont="1" applyFill="1" applyBorder="1" applyAlignment="1">
      <alignment horizontal="center" vertical="center"/>
    </xf>
    <xf numFmtId="49" fontId="1" fillId="3" borderId="28" xfId="0" applyNumberFormat="1" applyFont="1" applyFill="1" applyBorder="1" applyAlignment="1" applyProtection="1">
      <alignment horizontal="center" vertical="center"/>
      <protection locked="0"/>
    </xf>
    <xf numFmtId="0" fontId="85" fillId="2" borderId="0" xfId="0" applyFont="1" applyFill="1" applyAlignment="1">
      <alignment horizontal="right" vertical="center" wrapText="1"/>
    </xf>
    <xf numFmtId="0" fontId="76" fillId="2" borderId="6" xfId="0" applyFont="1" applyFill="1" applyBorder="1" applyAlignment="1">
      <alignment horizontal="right" vertical="center" wrapText="1"/>
    </xf>
    <xf numFmtId="0" fontId="8" fillId="2" borderId="0" xfId="0" applyFont="1" applyFill="1" applyAlignment="1">
      <alignment horizontal="right" vertical="center" wrapText="1"/>
    </xf>
    <xf numFmtId="0" fontId="83" fillId="3" borderId="16" xfId="0" applyFont="1" applyFill="1" applyBorder="1" applyAlignment="1" applyProtection="1">
      <alignment horizontal="center" vertical="center" wrapText="1"/>
      <protection locked="0"/>
    </xf>
    <xf numFmtId="0" fontId="83" fillId="3" borderId="2" xfId="0" applyFont="1" applyFill="1" applyBorder="1" applyAlignment="1" applyProtection="1">
      <alignment horizontal="center" vertical="center" wrapText="1"/>
      <protection locked="0"/>
    </xf>
    <xf numFmtId="0" fontId="83" fillId="3" borderId="34" xfId="0" applyFont="1" applyFill="1" applyBorder="1" applyAlignment="1" applyProtection="1">
      <alignment horizontal="center" vertical="center" wrapText="1"/>
      <protection locked="0"/>
    </xf>
    <xf numFmtId="0" fontId="83" fillId="3" borderId="9" xfId="0" applyFont="1" applyFill="1" applyBorder="1" applyAlignment="1" applyProtection="1">
      <alignment horizontal="center" vertical="center" wrapText="1"/>
      <protection locked="0"/>
    </xf>
    <xf numFmtId="0" fontId="83" fillId="3" borderId="0" xfId="0" applyFont="1" applyFill="1" applyBorder="1" applyAlignment="1" applyProtection="1">
      <alignment horizontal="center" vertical="center" wrapText="1"/>
      <protection locked="0"/>
    </xf>
    <xf numFmtId="0" fontId="83" fillId="3" borderId="6" xfId="0" applyFont="1" applyFill="1" applyBorder="1" applyAlignment="1" applyProtection="1">
      <alignment horizontal="center" vertical="center" wrapText="1"/>
      <protection locked="0"/>
    </xf>
    <xf numFmtId="0" fontId="83" fillId="3" borderId="25" xfId="0" applyFont="1" applyFill="1" applyBorder="1" applyAlignment="1" applyProtection="1">
      <alignment horizontal="center" vertical="center" wrapText="1"/>
      <protection locked="0"/>
    </xf>
    <xf numFmtId="0" fontId="83" fillId="3" borderId="10" xfId="0" applyFont="1" applyFill="1" applyBorder="1" applyAlignment="1" applyProtection="1">
      <alignment horizontal="center" vertical="center" wrapText="1"/>
      <protection locked="0"/>
    </xf>
    <xf numFmtId="0" fontId="83" fillId="3" borderId="24" xfId="0" applyFont="1" applyFill="1" applyBorder="1" applyAlignment="1" applyProtection="1">
      <alignment horizontal="center" vertical="center" wrapText="1"/>
      <protection locked="0"/>
    </xf>
    <xf numFmtId="0" fontId="6" fillId="2" borderId="0" xfId="0" applyFont="1" applyFill="1" applyAlignment="1">
      <alignment horizontal="center" vertical="center"/>
    </xf>
    <xf numFmtId="0" fontId="54" fillId="2" borderId="0" xfId="0" applyFont="1" applyFill="1" applyAlignment="1">
      <alignment horizontal="center" vertical="center"/>
    </xf>
    <xf numFmtId="0" fontId="18" fillId="2" borderId="0" xfId="0" applyFont="1" applyFill="1" applyAlignment="1">
      <alignment horizontal="right" vertical="center"/>
    </xf>
    <xf numFmtId="0" fontId="5" fillId="2" borderId="6" xfId="0" applyFont="1" applyFill="1" applyBorder="1" applyAlignment="1">
      <alignment horizontal="right" vertical="center"/>
    </xf>
    <xf numFmtId="49" fontId="17" fillId="3" borderId="7" xfId="0" applyNumberFormat="1" applyFont="1" applyFill="1" applyBorder="1" applyAlignment="1" applyProtection="1">
      <alignment horizontal="center" vertical="center"/>
      <protection locked="0"/>
    </xf>
    <xf numFmtId="0" fontId="97" fillId="0" borderId="0" xfId="0" applyFont="1" applyAlignment="1">
      <alignment horizontal="left" wrapText="1" indent="5"/>
    </xf>
    <xf numFmtId="0" fontId="89" fillId="0" borderId="35" xfId="0" applyFont="1" applyBorder="1" applyAlignment="1">
      <alignment wrapText="1"/>
    </xf>
    <xf numFmtId="0" fontId="89" fillId="0" borderId="21" xfId="0" applyFont="1" applyBorder="1" applyAlignment="1">
      <alignment wrapText="1"/>
    </xf>
    <xf numFmtId="6" fontId="89" fillId="0" borderId="34" xfId="0" applyNumberFormat="1" applyFont="1" applyBorder="1" applyAlignment="1">
      <alignment horizontal="right" wrapText="1"/>
    </xf>
    <xf numFmtId="6" fontId="89" fillId="0" borderId="6" xfId="0" applyNumberFormat="1" applyFont="1" applyBorder="1" applyAlignment="1">
      <alignment horizontal="right" wrapText="1"/>
    </xf>
    <xf numFmtId="0" fontId="89" fillId="0" borderId="22" xfId="0" applyFont="1" applyBorder="1" applyAlignment="1">
      <alignment wrapText="1"/>
    </xf>
    <xf numFmtId="6" fontId="89" fillId="0" borderId="24" xfId="0" applyNumberFormat="1" applyFont="1" applyBorder="1" applyAlignment="1">
      <alignment horizontal="right"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38100</xdr:rowOff>
    </xdr:to>
    <xdr:pic>
      <xdr:nvPicPr>
        <xdr:cNvPr id="1025" name="Picture 2" descr="logo white on green.jpg"/>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0" y="0"/>
          <a:ext cx="9277350" cy="1771650"/>
        </a:xfrm>
        <a:prstGeom prst="rect">
          <a:avLst/>
        </a:prstGeom>
        <a:noFill/>
        <a:ln w="9525">
          <a:noFill/>
          <a:miter lim="800000"/>
          <a:headEnd/>
          <a:tailEnd/>
        </a:ln>
      </xdr:spPr>
    </xdr:pic>
    <xdr:clientData/>
  </xdr:twoCellAnchor>
  <xdr:twoCellAnchor editAs="oneCell">
    <xdr:from>
      <xdr:col>1</xdr:col>
      <xdr:colOff>352425</xdr:colOff>
      <xdr:row>176</xdr:row>
      <xdr:rowOff>66675</xdr:rowOff>
    </xdr:from>
    <xdr:to>
      <xdr:col>4</xdr:col>
      <xdr:colOff>1314450</xdr:colOff>
      <xdr:row>178</xdr:row>
      <xdr:rowOff>352425</xdr:rowOff>
    </xdr:to>
    <xdr:pic>
      <xdr:nvPicPr>
        <xdr:cNvPr id="1026" name="Picture 5"/>
        <xdr:cNvPicPr>
          <a:picLocks noChangeAspect="1"/>
        </xdr:cNvPicPr>
      </xdr:nvPicPr>
      <xdr:blipFill>
        <a:blip xmlns:r="http://schemas.openxmlformats.org/officeDocument/2006/relationships" r:embed="rId2"/>
        <a:srcRect/>
        <a:stretch>
          <a:fillRect/>
        </a:stretch>
      </xdr:blipFill>
      <xdr:spPr bwMode="auto">
        <a:xfrm>
          <a:off x="1885950" y="59997975"/>
          <a:ext cx="5457825" cy="1200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9</xdr:col>
      <xdr:colOff>180975</xdr:colOff>
      <xdr:row>39</xdr:row>
      <xdr:rowOff>123825</xdr:rowOff>
    </xdr:to>
    <xdr:pic>
      <xdr:nvPicPr>
        <xdr:cNvPr id="2049" name="Picture 1" descr="Screen shot 2012-11-10 at 2.39.59 PM.png"/>
        <xdr:cNvPicPr>
          <a:picLocks noChangeAspect="1"/>
        </xdr:cNvPicPr>
      </xdr:nvPicPr>
      <xdr:blipFill>
        <a:blip xmlns:r="http://schemas.openxmlformats.org/officeDocument/2006/relationships" r:embed="rId1"/>
        <a:srcRect/>
        <a:stretch>
          <a:fillRect/>
        </a:stretch>
      </xdr:blipFill>
      <xdr:spPr bwMode="auto">
        <a:xfrm>
          <a:off x="0" y="171450"/>
          <a:ext cx="7038975" cy="62674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342900</xdr:colOff>
      <xdr:row>0</xdr:row>
      <xdr:rowOff>38100</xdr:rowOff>
    </xdr:from>
    <xdr:to>
      <xdr:col>18</xdr:col>
      <xdr:colOff>342900</xdr:colOff>
      <xdr:row>60</xdr:row>
      <xdr:rowOff>0</xdr:rowOff>
    </xdr:to>
    <xdr:pic>
      <xdr:nvPicPr>
        <xdr:cNvPr id="4097" name="Picture 1"/>
        <xdr:cNvPicPr>
          <a:picLocks noChangeAspect="1" noChangeArrowheads="1"/>
        </xdr:cNvPicPr>
      </xdr:nvPicPr>
      <xdr:blipFill>
        <a:blip xmlns:r="http://schemas.openxmlformats.org/officeDocument/2006/relationships" r:embed="rId1" cstate="email">
          <a:clrChange>
            <a:clrFrom>
              <a:srgbClr val="FFFFFF"/>
            </a:clrFrom>
            <a:clrTo>
              <a:srgbClr val="FFFFFF">
                <a:alpha val="0"/>
              </a:srgbClr>
            </a:clrTo>
          </a:clrChange>
          <a:extLst>
            <a:ext uri="{28A0092B-C50C-407E-A947-70E740481C1C}">
              <a14:useLocalDpi xmlns:a14="http://schemas.microsoft.com/office/drawing/2010/main"/>
            </a:ext>
          </a:extLst>
        </a:blip>
        <a:srcRect/>
        <a:stretch>
          <a:fillRect/>
        </a:stretch>
      </xdr:blipFill>
      <xdr:spPr bwMode="auto">
        <a:xfrm>
          <a:off x="342900" y="38100"/>
          <a:ext cx="13716000" cy="96774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342900</xdr:colOff>
      <xdr:row>66</xdr:row>
      <xdr:rowOff>0</xdr:rowOff>
    </xdr:to>
    <xdr:pic>
      <xdr:nvPicPr>
        <xdr:cNvPr id="5121" name="Picture 1"/>
        <xdr:cNvPicPr>
          <a:picLocks noChangeAspect="1" noChangeArrowheads="1"/>
        </xdr:cNvPicPr>
      </xdr:nvPicPr>
      <xdr:blipFill>
        <a:blip xmlns:r="http://schemas.openxmlformats.org/officeDocument/2006/relationships" r:embed="rId1" cstate="email">
          <a:clrChange>
            <a:clrFrom>
              <a:srgbClr val="FFFFFF"/>
            </a:clrFrom>
            <a:clrTo>
              <a:srgbClr val="FFFFFF">
                <a:alpha val="0"/>
              </a:srgbClr>
            </a:clrTo>
          </a:clrChange>
          <a:extLst>
            <a:ext uri="{28A0092B-C50C-407E-A947-70E740481C1C}">
              <a14:useLocalDpi xmlns:a14="http://schemas.microsoft.com/office/drawing/2010/main"/>
            </a:ext>
          </a:extLst>
        </a:blip>
        <a:srcRect/>
        <a:stretch>
          <a:fillRect/>
        </a:stretch>
      </xdr:blipFill>
      <xdr:spPr bwMode="auto">
        <a:xfrm>
          <a:off x="0" y="0"/>
          <a:ext cx="7200900" cy="10687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yanchu1@illinois.edu" TargetMode="External"/><Relationship Id="rId7" Type="http://schemas.openxmlformats.org/officeDocument/2006/relationships/drawing" Target="../drawings/drawing1.xm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strickr2@illinois.edu" TargetMode="External"/><Relationship Id="rId5" Type="http://schemas.openxmlformats.org/officeDocument/2006/relationships/hyperlink" Target="mailto:werpetin@illinois.edu" TargetMode="External"/><Relationship Id="rId4" Type="http://schemas.openxmlformats.org/officeDocument/2006/relationships/hyperlink" Target="mailto:xiaoyan1@illinoi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workbookViewId="0">
      <pane ySplit="1" topLeftCell="A181" activePane="bottomLeft" state="frozen"/>
      <selection pane="bottomLeft" activeCell="A188" sqref="A188:F188"/>
    </sheetView>
  </sheetViews>
  <sheetFormatPr defaultColWidth="13.42578125" defaultRowHeight="21.75" customHeight="1" x14ac:dyDescent="0.2"/>
  <cols>
    <col min="1" max="1" width="23" style="15" customWidth="1"/>
    <col min="2" max="2" width="23.140625" style="15" customWidth="1"/>
    <col min="3" max="3" width="20.28515625" style="15" customWidth="1"/>
    <col min="4" max="4" width="24" style="15" customWidth="1"/>
    <col min="5" max="5" width="20.28515625" style="15" customWidth="1"/>
    <col min="6" max="6" width="28.28515625" style="15" customWidth="1"/>
    <col min="7" max="13" width="13.42578125" style="15"/>
    <col min="14" max="16384" width="13.42578125" style="39"/>
  </cols>
  <sheetData>
    <row r="1" spans="1:13" ht="137.1" customHeight="1" x14ac:dyDescent="0.2">
      <c r="A1" s="153"/>
      <c r="B1" s="153"/>
      <c r="C1" s="153"/>
      <c r="D1" s="153"/>
      <c r="E1" s="153"/>
      <c r="F1" s="153"/>
      <c r="G1" s="37"/>
      <c r="H1" s="10"/>
      <c r="I1" s="10"/>
      <c r="J1" s="10"/>
      <c r="K1" s="10"/>
      <c r="L1" s="10"/>
      <c r="M1" s="10"/>
    </row>
    <row r="2" spans="1:13" ht="31.5" customHeight="1" x14ac:dyDescent="0.2">
      <c r="A2" s="154" t="s">
        <v>71</v>
      </c>
      <c r="B2" s="154"/>
      <c r="C2" s="154"/>
      <c r="D2" s="154"/>
      <c r="E2" s="154"/>
      <c r="F2" s="154"/>
      <c r="G2" s="10"/>
      <c r="H2" s="10"/>
      <c r="I2" s="10"/>
      <c r="J2" s="10"/>
      <c r="K2" s="10"/>
      <c r="L2" s="10"/>
      <c r="M2" s="10"/>
    </row>
    <row r="3" spans="1:13" ht="16.5" thickBot="1" x14ac:dyDescent="0.25">
      <c r="A3" s="10"/>
      <c r="B3" s="10"/>
      <c r="C3" s="10"/>
      <c r="D3" s="10"/>
      <c r="E3" s="10"/>
      <c r="F3" s="10"/>
      <c r="G3" s="10"/>
      <c r="H3" s="10"/>
      <c r="I3" s="10"/>
      <c r="J3" s="10"/>
      <c r="K3" s="10"/>
      <c r="L3" s="10"/>
      <c r="M3" s="10"/>
    </row>
    <row r="4" spans="1:13" ht="15.75" customHeight="1" x14ac:dyDescent="0.2">
      <c r="A4" s="144" t="s">
        <v>138</v>
      </c>
      <c r="B4" s="145"/>
      <c r="C4" s="145"/>
      <c r="D4" s="145"/>
      <c r="E4" s="145"/>
      <c r="F4" s="146"/>
      <c r="G4" s="10"/>
      <c r="H4" s="10"/>
      <c r="I4" s="10"/>
      <c r="J4" s="10"/>
      <c r="K4" s="10"/>
      <c r="L4" s="10"/>
      <c r="M4" s="10"/>
    </row>
    <row r="5" spans="1:13" ht="15.75" customHeight="1" x14ac:dyDescent="0.2">
      <c r="A5" s="147"/>
      <c r="B5" s="148"/>
      <c r="C5" s="148"/>
      <c r="D5" s="148"/>
      <c r="E5" s="148"/>
      <c r="F5" s="149"/>
      <c r="G5" s="10"/>
      <c r="H5" s="10"/>
      <c r="I5" s="10"/>
      <c r="J5" s="10"/>
      <c r="K5" s="10"/>
      <c r="L5" s="10"/>
      <c r="M5" s="10"/>
    </row>
    <row r="6" spans="1:13" ht="15.75" customHeight="1" x14ac:dyDescent="0.2">
      <c r="A6" s="147"/>
      <c r="B6" s="148"/>
      <c r="C6" s="148"/>
      <c r="D6" s="148"/>
      <c r="E6" s="148"/>
      <c r="F6" s="149"/>
      <c r="G6" s="10"/>
      <c r="H6" s="10"/>
      <c r="I6" s="10"/>
      <c r="J6" s="10"/>
      <c r="K6" s="10"/>
      <c r="L6" s="10"/>
      <c r="M6" s="10"/>
    </row>
    <row r="7" spans="1:13" ht="15.75" customHeight="1" x14ac:dyDescent="0.2">
      <c r="A7" s="147"/>
      <c r="B7" s="148"/>
      <c r="C7" s="148"/>
      <c r="D7" s="148"/>
      <c r="E7" s="148"/>
      <c r="F7" s="149"/>
      <c r="G7" s="10"/>
      <c r="H7" s="10"/>
      <c r="I7" s="10"/>
      <c r="J7" s="10"/>
      <c r="K7" s="10"/>
      <c r="L7" s="10"/>
      <c r="M7" s="10"/>
    </row>
    <row r="8" spans="1:13" ht="15.75" customHeight="1" x14ac:dyDescent="0.2">
      <c r="A8" s="147"/>
      <c r="B8" s="148"/>
      <c r="C8" s="148"/>
      <c r="D8" s="148"/>
      <c r="E8" s="148"/>
      <c r="F8" s="149"/>
      <c r="G8" s="10"/>
      <c r="H8" s="10"/>
      <c r="I8" s="10"/>
      <c r="J8" s="10"/>
      <c r="K8" s="10"/>
      <c r="L8" s="10"/>
      <c r="M8" s="10"/>
    </row>
    <row r="9" spans="1:13" ht="15.75" customHeight="1" x14ac:dyDescent="0.2">
      <c r="A9" s="147"/>
      <c r="B9" s="148"/>
      <c r="C9" s="148"/>
      <c r="D9" s="148"/>
      <c r="E9" s="148"/>
      <c r="F9" s="149"/>
      <c r="G9" s="10"/>
      <c r="H9" s="10"/>
      <c r="I9" s="10"/>
      <c r="J9" s="10"/>
      <c r="K9" s="10"/>
      <c r="L9" s="10"/>
      <c r="M9" s="10"/>
    </row>
    <row r="10" spans="1:13" ht="15.75" customHeight="1" thickBot="1" x14ac:dyDescent="0.25">
      <c r="A10" s="150"/>
      <c r="B10" s="151"/>
      <c r="C10" s="151"/>
      <c r="D10" s="151"/>
      <c r="E10" s="151"/>
      <c r="F10" s="152"/>
      <c r="G10" s="10"/>
      <c r="H10" s="10"/>
      <c r="I10" s="10"/>
      <c r="J10" s="10"/>
      <c r="K10" s="10"/>
      <c r="L10" s="10"/>
      <c r="M10" s="10"/>
    </row>
    <row r="11" spans="1:13" ht="26.25" x14ac:dyDescent="0.2">
      <c r="A11" s="124" t="s">
        <v>72</v>
      </c>
      <c r="B11" s="124"/>
      <c r="C11" s="124"/>
      <c r="D11" s="124"/>
      <c r="E11" s="124"/>
      <c r="F11" s="124"/>
      <c r="G11" s="124"/>
      <c r="H11" s="10"/>
      <c r="I11" s="10"/>
      <c r="J11" s="10"/>
      <c r="K11" s="10"/>
      <c r="L11" s="10"/>
      <c r="M11" s="10"/>
    </row>
    <row r="12" spans="1:13" ht="27" thickBot="1" x14ac:dyDescent="0.25">
      <c r="A12" s="33"/>
      <c r="B12" s="33"/>
      <c r="C12" s="19"/>
      <c r="D12" s="19"/>
      <c r="E12" s="19"/>
      <c r="F12" s="19"/>
      <c r="G12" s="33"/>
      <c r="H12" s="10"/>
      <c r="I12" s="10"/>
      <c r="J12" s="10"/>
      <c r="K12" s="10"/>
      <c r="L12" s="10"/>
      <c r="M12" s="10"/>
    </row>
    <row r="13" spans="1:13" ht="16.5" thickBot="1" x14ac:dyDescent="0.25">
      <c r="A13" s="155" t="s">
        <v>73</v>
      </c>
      <c r="B13" s="156"/>
      <c r="C13" s="131" t="s">
        <v>141</v>
      </c>
      <c r="D13" s="157"/>
      <c r="E13" s="157"/>
      <c r="F13" s="132"/>
      <c r="G13" s="17"/>
      <c r="H13" s="10"/>
      <c r="I13" s="10"/>
      <c r="J13" s="10"/>
      <c r="K13" s="10"/>
      <c r="L13" s="10"/>
      <c r="M13" s="10"/>
    </row>
    <row r="14" spans="1:13" ht="16.5" thickBot="1" x14ac:dyDescent="0.25">
      <c r="A14" s="155" t="s">
        <v>74</v>
      </c>
      <c r="B14" s="156"/>
      <c r="C14" s="44">
        <v>5500</v>
      </c>
      <c r="D14" s="34"/>
      <c r="E14" s="27"/>
      <c r="F14" s="27"/>
      <c r="G14" s="10"/>
      <c r="H14" s="10"/>
      <c r="I14" s="10"/>
      <c r="J14" s="10"/>
      <c r="K14" s="10"/>
      <c r="L14" s="10"/>
      <c r="M14" s="10"/>
    </row>
    <row r="15" spans="1:13" ht="16.5" thickBot="1" x14ac:dyDescent="0.25">
      <c r="A15" s="155" t="s">
        <v>75</v>
      </c>
      <c r="B15" s="156"/>
      <c r="C15" s="45" t="s">
        <v>142</v>
      </c>
      <c r="D15" s="24" t="s">
        <v>76</v>
      </c>
      <c r="E15" s="138" t="s">
        <v>77</v>
      </c>
      <c r="F15" s="139"/>
      <c r="G15" s="30"/>
      <c r="H15" s="10"/>
      <c r="I15" s="10"/>
      <c r="J15" s="10"/>
      <c r="K15" s="10"/>
      <c r="L15" s="10"/>
      <c r="M15" s="10"/>
    </row>
    <row r="16" spans="1:13" ht="16.5" thickBot="1" x14ac:dyDescent="0.25">
      <c r="A16" s="141" t="s">
        <v>70</v>
      </c>
      <c r="B16" s="142"/>
      <c r="C16" s="140" t="s">
        <v>105</v>
      </c>
      <c r="D16" s="132"/>
      <c r="E16" s="6" t="s">
        <v>78</v>
      </c>
      <c r="F16" s="8" t="s">
        <v>79</v>
      </c>
      <c r="G16" s="30"/>
      <c r="H16" s="10"/>
      <c r="I16" s="10"/>
      <c r="J16" s="10"/>
      <c r="K16" s="10"/>
      <c r="L16" s="10"/>
      <c r="M16" s="10"/>
    </row>
    <row r="17" spans="1:13" ht="16.5" thickBot="1" x14ac:dyDescent="0.25">
      <c r="A17" s="143"/>
      <c r="B17" s="143"/>
      <c r="C17" s="131"/>
      <c r="D17" s="132"/>
      <c r="E17" s="36" t="s">
        <v>80</v>
      </c>
      <c r="F17" s="9" t="s">
        <v>81</v>
      </c>
      <c r="G17" s="30"/>
      <c r="H17" s="10"/>
      <c r="I17" s="10"/>
      <c r="J17" s="10"/>
      <c r="K17" s="10"/>
      <c r="L17" s="10"/>
      <c r="M17" s="10"/>
    </row>
    <row r="18" spans="1:13" ht="15.75" x14ac:dyDescent="0.2">
      <c r="A18" s="1"/>
      <c r="B18" s="1"/>
      <c r="C18" s="26"/>
      <c r="D18" s="28"/>
      <c r="E18" s="21" t="s">
        <v>82</v>
      </c>
      <c r="F18" s="42" t="s">
        <v>136</v>
      </c>
      <c r="G18" s="30"/>
      <c r="H18" s="10"/>
      <c r="I18" s="10"/>
      <c r="J18" s="10"/>
      <c r="K18" s="10"/>
      <c r="L18" s="10"/>
      <c r="M18" s="10"/>
    </row>
    <row r="19" spans="1:13" ht="15.75" x14ac:dyDescent="0.2">
      <c r="A19" s="10"/>
      <c r="B19" s="10"/>
      <c r="C19" s="10"/>
      <c r="D19" s="10"/>
      <c r="E19" s="5"/>
      <c r="F19" s="5"/>
      <c r="G19" s="10"/>
      <c r="H19" s="10"/>
      <c r="I19" s="10"/>
      <c r="J19" s="10"/>
      <c r="K19" s="10"/>
      <c r="L19" s="10"/>
      <c r="M19" s="10"/>
    </row>
    <row r="20" spans="1:13" ht="26.25" x14ac:dyDescent="0.2">
      <c r="A20" s="124" t="s">
        <v>83</v>
      </c>
      <c r="B20" s="124"/>
      <c r="C20" s="124"/>
      <c r="D20" s="124"/>
      <c r="E20" s="124"/>
      <c r="F20" s="124"/>
      <c r="G20" s="124"/>
      <c r="H20" s="10"/>
      <c r="I20" s="10"/>
      <c r="J20" s="10"/>
      <c r="K20" s="10"/>
      <c r="L20" s="10"/>
      <c r="M20" s="10"/>
    </row>
    <row r="21" spans="1:13" ht="26.25" x14ac:dyDescent="0.2">
      <c r="A21" s="33"/>
      <c r="B21" s="33"/>
      <c r="C21" s="33"/>
      <c r="D21" s="33"/>
      <c r="E21" s="33"/>
      <c r="F21" s="33"/>
      <c r="G21" s="33"/>
      <c r="H21" s="10"/>
      <c r="I21" s="10"/>
      <c r="J21" s="10"/>
      <c r="K21" s="10"/>
      <c r="L21" s="10"/>
      <c r="M21" s="10"/>
    </row>
    <row r="22" spans="1:13" ht="27" thickBot="1" x14ac:dyDescent="0.25">
      <c r="A22" s="128" t="s">
        <v>84</v>
      </c>
      <c r="B22" s="128"/>
      <c r="C22" s="19"/>
      <c r="D22" s="19"/>
      <c r="E22" s="33"/>
      <c r="F22" s="33"/>
      <c r="G22" s="33"/>
      <c r="H22" s="10"/>
      <c r="I22" s="10"/>
      <c r="J22" s="10"/>
      <c r="K22" s="10"/>
      <c r="L22" s="10"/>
      <c r="M22" s="10"/>
    </row>
    <row r="23" spans="1:13" ht="16.5" thickBot="1" x14ac:dyDescent="0.25">
      <c r="A23" s="129" t="s">
        <v>85</v>
      </c>
      <c r="B23" s="130"/>
      <c r="C23" s="140" t="s">
        <v>106</v>
      </c>
      <c r="D23" s="132"/>
      <c r="E23" s="17"/>
      <c r="F23" s="10"/>
      <c r="G23" s="10"/>
      <c r="H23" s="10"/>
      <c r="I23" s="10"/>
      <c r="J23" s="10"/>
      <c r="K23" s="10"/>
      <c r="L23" s="10"/>
      <c r="M23" s="10"/>
    </row>
    <row r="24" spans="1:13" ht="16.5" thickBot="1" x14ac:dyDescent="0.25">
      <c r="A24" s="129" t="s">
        <v>86</v>
      </c>
      <c r="B24" s="130"/>
      <c r="C24" s="131" t="s">
        <v>113</v>
      </c>
      <c r="D24" s="132"/>
      <c r="E24" s="17"/>
      <c r="F24" s="10"/>
      <c r="G24" s="10"/>
      <c r="H24" s="10"/>
      <c r="I24" s="10"/>
      <c r="J24" s="10"/>
      <c r="K24" s="10"/>
      <c r="L24" s="10"/>
      <c r="M24" s="10"/>
    </row>
    <row r="25" spans="1:13" ht="16.5" thickBot="1" x14ac:dyDescent="0.25">
      <c r="A25" s="129" t="s">
        <v>87</v>
      </c>
      <c r="B25" s="130"/>
      <c r="C25" s="135" t="s">
        <v>112</v>
      </c>
      <c r="D25" s="132"/>
      <c r="E25" s="17"/>
      <c r="F25" s="10"/>
      <c r="G25" s="10"/>
      <c r="H25" s="10"/>
      <c r="I25" s="10"/>
      <c r="J25" s="10"/>
      <c r="K25" s="10"/>
      <c r="L25" s="10"/>
      <c r="M25" s="10"/>
    </row>
    <row r="26" spans="1:13" ht="16.5" thickBot="1" x14ac:dyDescent="0.25">
      <c r="A26" s="129" t="s">
        <v>88</v>
      </c>
      <c r="B26" s="130"/>
      <c r="C26" s="133" t="s">
        <v>114</v>
      </c>
      <c r="D26" s="134"/>
      <c r="E26" s="17"/>
      <c r="F26" s="10"/>
      <c r="G26" s="10"/>
      <c r="H26" s="10"/>
      <c r="I26" s="10"/>
      <c r="J26" s="10"/>
      <c r="K26" s="10"/>
      <c r="L26" s="10"/>
      <c r="M26" s="10"/>
    </row>
    <row r="27" spans="1:13" ht="16.5" thickBot="1" x14ac:dyDescent="0.25">
      <c r="A27" s="129" t="s">
        <v>89</v>
      </c>
      <c r="B27" s="130"/>
      <c r="C27" s="131"/>
      <c r="D27" s="132"/>
      <c r="E27" s="17"/>
      <c r="F27" s="10"/>
      <c r="G27" s="10"/>
      <c r="H27" s="10"/>
      <c r="I27" s="10"/>
      <c r="J27" s="10"/>
      <c r="K27" s="10"/>
      <c r="L27" s="10"/>
      <c r="M27" s="10"/>
    </row>
    <row r="28" spans="1:13" ht="15.75" x14ac:dyDescent="0.2">
      <c r="A28" s="23"/>
      <c r="B28" s="23"/>
      <c r="C28" s="26"/>
      <c r="D28" s="26"/>
      <c r="E28" s="10"/>
      <c r="F28" s="10"/>
      <c r="G28" s="10"/>
      <c r="H28" s="10"/>
      <c r="I28" s="10"/>
      <c r="J28" s="10"/>
      <c r="K28" s="10"/>
      <c r="L28" s="10"/>
      <c r="M28" s="10"/>
    </row>
    <row r="29" spans="1:13" ht="19.5" thickBot="1" x14ac:dyDescent="0.25">
      <c r="A29" s="137" t="s">
        <v>137</v>
      </c>
      <c r="B29" s="128"/>
      <c r="C29" s="35"/>
      <c r="D29" s="35"/>
      <c r="E29" s="10"/>
      <c r="F29" s="10"/>
      <c r="G29" s="10"/>
      <c r="H29" s="10"/>
      <c r="I29" s="10"/>
      <c r="J29" s="10"/>
      <c r="K29" s="10"/>
      <c r="L29" s="10"/>
      <c r="M29" s="10"/>
    </row>
    <row r="30" spans="1:13" ht="16.5" thickBot="1" x14ac:dyDescent="0.25">
      <c r="A30" s="129" t="s">
        <v>85</v>
      </c>
      <c r="B30" s="130"/>
      <c r="C30" s="131" t="s">
        <v>115</v>
      </c>
      <c r="D30" s="132"/>
      <c r="E30" s="17"/>
      <c r="F30" s="10"/>
      <c r="G30" s="10"/>
      <c r="H30" s="10"/>
      <c r="I30" s="10"/>
      <c r="J30" s="10"/>
      <c r="K30" s="10"/>
      <c r="L30" s="10"/>
      <c r="M30" s="10"/>
    </row>
    <row r="31" spans="1:13" ht="16.5" thickBot="1" x14ac:dyDescent="0.25">
      <c r="A31" s="129" t="s">
        <v>90</v>
      </c>
      <c r="B31" s="130"/>
      <c r="C31" s="131" t="s">
        <v>116</v>
      </c>
      <c r="D31" s="132"/>
      <c r="E31" s="17"/>
      <c r="F31" s="10"/>
      <c r="G31" s="10"/>
      <c r="H31" s="10"/>
      <c r="I31" s="10"/>
      <c r="J31" s="10"/>
      <c r="K31" s="10"/>
      <c r="L31" s="10"/>
      <c r="M31" s="10"/>
    </row>
    <row r="32" spans="1:13" ht="16.5" thickBot="1" x14ac:dyDescent="0.25">
      <c r="A32" s="129" t="s">
        <v>91</v>
      </c>
      <c r="B32" s="130"/>
      <c r="C32" s="131" t="s">
        <v>116</v>
      </c>
      <c r="D32" s="132"/>
      <c r="E32" s="17"/>
      <c r="F32" s="10"/>
      <c r="G32" s="10"/>
      <c r="H32" s="10"/>
      <c r="I32" s="10"/>
      <c r="J32" s="10"/>
      <c r="K32" s="10"/>
      <c r="L32" s="10"/>
      <c r="M32" s="10"/>
    </row>
    <row r="33" spans="1:13" ht="16.5" thickBot="1" x14ac:dyDescent="0.25">
      <c r="A33" s="129" t="s">
        <v>87</v>
      </c>
      <c r="B33" s="130"/>
      <c r="C33" s="135" t="s">
        <v>117</v>
      </c>
      <c r="D33" s="132"/>
      <c r="E33" s="17"/>
      <c r="F33" s="10"/>
      <c r="G33" s="10"/>
      <c r="H33" s="10"/>
      <c r="I33" s="10"/>
      <c r="J33" s="10"/>
      <c r="K33" s="10"/>
      <c r="L33" s="10"/>
      <c r="M33" s="10"/>
    </row>
    <row r="34" spans="1:13" ht="16.5" thickBot="1" x14ac:dyDescent="0.25">
      <c r="A34" s="129" t="s">
        <v>88</v>
      </c>
      <c r="B34" s="130"/>
      <c r="C34" s="133"/>
      <c r="D34" s="134"/>
      <c r="E34" s="17"/>
      <c r="F34" s="10"/>
      <c r="G34" s="10"/>
      <c r="H34" s="10"/>
      <c r="I34" s="10"/>
      <c r="J34" s="10"/>
      <c r="K34" s="10"/>
      <c r="L34" s="10"/>
      <c r="M34" s="10"/>
    </row>
    <row r="35" spans="1:13" s="40" customFormat="1" ht="12.75" customHeight="1" x14ac:dyDescent="0.2">
      <c r="A35" s="23"/>
      <c r="B35" s="23"/>
      <c r="C35" s="16"/>
      <c r="D35" s="16"/>
      <c r="E35" s="37"/>
      <c r="F35" s="37"/>
      <c r="G35" s="37"/>
      <c r="H35" s="37"/>
      <c r="I35" s="37"/>
      <c r="J35" s="37"/>
      <c r="K35" s="37"/>
      <c r="L35" s="37"/>
      <c r="M35" s="37"/>
    </row>
    <row r="36" spans="1:13" ht="15.75" x14ac:dyDescent="0.2">
      <c r="A36" s="129" t="s">
        <v>92</v>
      </c>
      <c r="B36" s="129"/>
      <c r="C36" s="136" t="s">
        <v>93</v>
      </c>
      <c r="D36" s="136"/>
      <c r="E36" s="14" t="s">
        <v>94</v>
      </c>
      <c r="F36" s="14" t="s">
        <v>95</v>
      </c>
      <c r="G36" s="10"/>
      <c r="H36" s="10"/>
      <c r="I36" s="10"/>
      <c r="J36" s="10"/>
      <c r="K36" s="10"/>
      <c r="L36" s="10"/>
      <c r="M36" s="10"/>
    </row>
    <row r="37" spans="1:13" ht="15.75" x14ac:dyDescent="0.2">
      <c r="A37" s="23"/>
      <c r="B37" s="29"/>
      <c r="C37" s="126" t="s">
        <v>55</v>
      </c>
      <c r="D37" s="127"/>
      <c r="E37" s="46" t="s">
        <v>56</v>
      </c>
      <c r="F37" s="87" t="s">
        <v>57</v>
      </c>
      <c r="G37" s="30"/>
      <c r="H37" s="10"/>
      <c r="I37" s="10"/>
      <c r="J37" s="10"/>
      <c r="K37" s="10"/>
      <c r="L37" s="10"/>
      <c r="M37" s="10"/>
    </row>
    <row r="38" spans="1:13" ht="15.75" x14ac:dyDescent="0.2">
      <c r="A38" s="23"/>
      <c r="B38" s="29"/>
      <c r="C38" s="126" t="s">
        <v>58</v>
      </c>
      <c r="D38" s="127"/>
      <c r="E38" s="46" t="s">
        <v>14</v>
      </c>
      <c r="F38" s="87" t="s">
        <v>59</v>
      </c>
      <c r="G38" s="30"/>
      <c r="H38" s="10"/>
      <c r="I38" s="10"/>
      <c r="J38" s="10"/>
      <c r="K38" s="10"/>
      <c r="L38" s="10"/>
      <c r="M38" s="10"/>
    </row>
    <row r="39" spans="1:13" ht="15.75" x14ac:dyDescent="0.2">
      <c r="A39" s="23"/>
      <c r="B39" s="29"/>
      <c r="C39" s="126"/>
      <c r="D39" s="127"/>
      <c r="E39" s="46"/>
      <c r="F39" s="46"/>
      <c r="G39" s="30"/>
      <c r="H39" s="10"/>
      <c r="I39" s="10"/>
      <c r="J39" s="10"/>
      <c r="K39" s="10"/>
      <c r="L39" s="10"/>
      <c r="M39" s="10"/>
    </row>
    <row r="40" spans="1:13" ht="15.75" x14ac:dyDescent="0.2">
      <c r="A40" s="23"/>
      <c r="B40" s="29"/>
      <c r="C40" s="126"/>
      <c r="D40" s="127"/>
      <c r="E40" s="46"/>
      <c r="F40" s="46"/>
      <c r="G40" s="30"/>
      <c r="H40" s="10"/>
      <c r="I40" s="10"/>
      <c r="J40" s="10"/>
      <c r="K40" s="10"/>
      <c r="L40" s="10"/>
      <c r="M40" s="10"/>
    </row>
    <row r="41" spans="1:13" ht="15.75" x14ac:dyDescent="0.2">
      <c r="A41" s="23"/>
      <c r="B41" s="23"/>
      <c r="C41" s="2"/>
      <c r="D41" s="2"/>
      <c r="E41" s="5"/>
      <c r="F41" s="5"/>
      <c r="G41" s="10"/>
      <c r="H41" s="10"/>
      <c r="I41" s="10"/>
      <c r="J41" s="10"/>
      <c r="K41" s="10"/>
      <c r="L41" s="10"/>
      <c r="M41" s="10"/>
    </row>
    <row r="42" spans="1:13" ht="19.5" thickBot="1" x14ac:dyDescent="0.25">
      <c r="A42" s="128" t="s">
        <v>96</v>
      </c>
      <c r="B42" s="128"/>
      <c r="C42" s="35" t="s">
        <v>97</v>
      </c>
      <c r="D42" s="35"/>
      <c r="E42" s="10"/>
      <c r="F42" s="10"/>
      <c r="G42" s="10"/>
      <c r="H42" s="10"/>
      <c r="I42" s="10"/>
      <c r="J42" s="10"/>
      <c r="K42" s="10"/>
      <c r="L42" s="10"/>
      <c r="M42" s="10"/>
    </row>
    <row r="43" spans="1:13" ht="16.5" thickBot="1" x14ac:dyDescent="0.25">
      <c r="A43" s="129" t="s">
        <v>85</v>
      </c>
      <c r="B43" s="130"/>
      <c r="C43" s="131"/>
      <c r="D43" s="132"/>
      <c r="E43" s="17"/>
      <c r="F43" s="10"/>
      <c r="G43" s="10"/>
      <c r="H43" s="10"/>
      <c r="I43" s="10"/>
      <c r="J43" s="10"/>
      <c r="K43" s="10"/>
      <c r="L43" s="10"/>
      <c r="M43" s="10"/>
    </row>
    <row r="44" spans="1:13" ht="16.5" thickBot="1" x14ac:dyDescent="0.25">
      <c r="A44" s="129" t="s">
        <v>87</v>
      </c>
      <c r="B44" s="130"/>
      <c r="C44" s="131"/>
      <c r="D44" s="132"/>
      <c r="E44" s="17"/>
      <c r="F44" s="10"/>
      <c r="G44" s="10"/>
      <c r="H44" s="10"/>
      <c r="I44" s="10"/>
      <c r="J44" s="10"/>
      <c r="K44" s="10"/>
      <c r="L44" s="10"/>
      <c r="M44" s="10"/>
    </row>
    <row r="45" spans="1:13" ht="16.5" thickBot="1" x14ac:dyDescent="0.25">
      <c r="A45" s="129" t="s">
        <v>88</v>
      </c>
      <c r="B45" s="130"/>
      <c r="C45" s="133"/>
      <c r="D45" s="134"/>
      <c r="E45" s="17"/>
      <c r="F45" s="10"/>
      <c r="G45" s="10"/>
      <c r="H45" s="10"/>
      <c r="I45" s="10"/>
      <c r="J45" s="10"/>
      <c r="K45" s="10"/>
      <c r="L45" s="10"/>
      <c r="M45" s="10"/>
    </row>
    <row r="46" spans="1:13" ht="15.75" x14ac:dyDescent="0.2">
      <c r="A46" s="23"/>
      <c r="B46" s="23"/>
      <c r="C46" s="32"/>
      <c r="D46" s="32"/>
      <c r="E46" s="10"/>
      <c r="F46" s="10"/>
      <c r="G46" s="10"/>
      <c r="H46" s="10"/>
      <c r="I46" s="10"/>
      <c r="J46" s="10"/>
      <c r="K46" s="10"/>
      <c r="L46" s="10"/>
      <c r="M46" s="10"/>
    </row>
    <row r="47" spans="1:13" ht="15.75" x14ac:dyDescent="0.2">
      <c r="A47" s="23"/>
      <c r="B47" s="23"/>
      <c r="C47" s="10"/>
      <c r="D47" s="10"/>
      <c r="E47" s="10"/>
      <c r="F47" s="10"/>
      <c r="G47" s="10"/>
      <c r="H47" s="10"/>
      <c r="I47" s="10"/>
      <c r="J47" s="10"/>
      <c r="K47" s="10"/>
      <c r="L47" s="10"/>
      <c r="M47" s="10"/>
    </row>
    <row r="48" spans="1:13" ht="26.25" x14ac:dyDescent="0.2">
      <c r="A48" s="124" t="s">
        <v>98</v>
      </c>
      <c r="B48" s="124"/>
      <c r="C48" s="124"/>
      <c r="D48" s="124"/>
      <c r="E48" s="124"/>
      <c r="F48" s="124"/>
      <c r="G48" s="124"/>
      <c r="H48" s="10"/>
      <c r="I48" s="10"/>
      <c r="J48" s="10"/>
      <c r="K48" s="10"/>
      <c r="L48" s="10"/>
      <c r="M48" s="10"/>
    </row>
    <row r="49" spans="1:13" ht="15.75" x14ac:dyDescent="0.2">
      <c r="A49" s="25"/>
      <c r="B49" s="25"/>
      <c r="C49" s="25"/>
      <c r="D49" s="25"/>
      <c r="E49" s="25"/>
      <c r="F49" s="25"/>
      <c r="G49" s="25"/>
      <c r="H49" s="10"/>
      <c r="I49" s="10"/>
      <c r="J49" s="10"/>
      <c r="K49" s="10"/>
      <c r="L49" s="10"/>
      <c r="M49" s="10"/>
    </row>
    <row r="50" spans="1:13" ht="16.5" thickBot="1" x14ac:dyDescent="0.25">
      <c r="A50" s="125" t="s">
        <v>99</v>
      </c>
      <c r="B50" s="125"/>
      <c r="C50" s="125"/>
      <c r="D50" s="125"/>
      <c r="E50" s="125"/>
      <c r="F50" s="125"/>
      <c r="G50" s="10"/>
      <c r="H50" s="10"/>
      <c r="I50" s="10"/>
      <c r="J50" s="10"/>
      <c r="K50" s="10"/>
      <c r="L50" s="10"/>
      <c r="M50" s="10"/>
    </row>
    <row r="51" spans="1:13" ht="144" customHeight="1" thickBot="1" x14ac:dyDescent="0.25">
      <c r="A51" s="90" t="s">
        <v>12</v>
      </c>
      <c r="B51" s="91"/>
      <c r="C51" s="91"/>
      <c r="D51" s="91"/>
      <c r="E51" s="91"/>
      <c r="F51" s="92"/>
      <c r="G51" s="17"/>
      <c r="H51" s="10"/>
      <c r="I51" s="10"/>
      <c r="J51" s="10"/>
      <c r="K51" s="10"/>
      <c r="L51" s="10"/>
      <c r="M51" s="10"/>
    </row>
    <row r="52" spans="1:13" ht="15.75" x14ac:dyDescent="0.2">
      <c r="A52" s="32"/>
      <c r="B52" s="32"/>
      <c r="C52" s="32"/>
      <c r="D52" s="32"/>
      <c r="E52" s="32"/>
      <c r="F52" s="32"/>
      <c r="G52" s="10"/>
      <c r="H52" s="10"/>
      <c r="I52" s="10"/>
      <c r="J52" s="10"/>
      <c r="K52" s="10"/>
      <c r="L52" s="10"/>
      <c r="M52" s="10"/>
    </row>
    <row r="53" spans="1:13" ht="36" customHeight="1" thickBot="1" x14ac:dyDescent="0.3">
      <c r="A53" s="94" t="s">
        <v>100</v>
      </c>
      <c r="B53" s="94"/>
      <c r="C53" s="94"/>
      <c r="D53" s="94"/>
      <c r="E53" s="94"/>
      <c r="F53" s="94"/>
      <c r="G53" s="10"/>
      <c r="H53" s="10"/>
      <c r="I53" s="10"/>
      <c r="J53" s="10"/>
      <c r="K53" s="10"/>
      <c r="L53" s="10"/>
      <c r="M53" s="10"/>
    </row>
    <row r="54" spans="1:13" ht="144" customHeight="1" thickBot="1" x14ac:dyDescent="0.25">
      <c r="A54" s="90" t="s">
        <v>0</v>
      </c>
      <c r="B54" s="91"/>
      <c r="C54" s="91"/>
      <c r="D54" s="91"/>
      <c r="E54" s="91"/>
      <c r="F54" s="92"/>
      <c r="G54" s="17"/>
      <c r="H54" s="10"/>
      <c r="I54" s="10"/>
      <c r="J54" s="10"/>
      <c r="K54" s="10"/>
      <c r="L54" s="10"/>
      <c r="M54" s="10"/>
    </row>
    <row r="55" spans="1:13" ht="15.75" x14ac:dyDescent="0.2">
      <c r="A55" s="32"/>
      <c r="B55" s="32"/>
      <c r="C55" s="32"/>
      <c r="D55" s="32"/>
      <c r="E55" s="32"/>
      <c r="F55" s="32"/>
      <c r="G55" s="10"/>
      <c r="H55" s="10"/>
      <c r="I55" s="10"/>
      <c r="J55" s="10"/>
      <c r="K55" s="10"/>
      <c r="L55" s="10"/>
      <c r="M55" s="10"/>
    </row>
    <row r="56" spans="1:13" ht="36" customHeight="1" thickBot="1" x14ac:dyDescent="0.3">
      <c r="A56" s="94" t="s">
        <v>101</v>
      </c>
      <c r="B56" s="94"/>
      <c r="C56" s="94"/>
      <c r="D56" s="94"/>
      <c r="E56" s="94"/>
      <c r="F56" s="94"/>
      <c r="G56" s="10"/>
      <c r="H56" s="10"/>
      <c r="I56" s="10"/>
      <c r="J56" s="10"/>
      <c r="K56" s="10"/>
      <c r="L56" s="10"/>
      <c r="M56" s="10"/>
    </row>
    <row r="57" spans="1:13" ht="144" customHeight="1" thickBot="1" x14ac:dyDescent="0.25">
      <c r="A57" s="90" t="s">
        <v>11</v>
      </c>
      <c r="B57" s="91"/>
      <c r="C57" s="91"/>
      <c r="D57" s="91"/>
      <c r="E57" s="91"/>
      <c r="F57" s="92"/>
      <c r="G57" s="17"/>
      <c r="H57" s="10"/>
      <c r="I57" s="10"/>
      <c r="J57" s="10"/>
      <c r="K57" s="10"/>
      <c r="L57" s="10"/>
      <c r="M57" s="10"/>
    </row>
    <row r="58" spans="1:13" ht="15.75" x14ac:dyDescent="0.2">
      <c r="A58" s="32"/>
      <c r="B58" s="32"/>
      <c r="C58" s="32"/>
      <c r="D58" s="32"/>
      <c r="E58" s="32"/>
      <c r="F58" s="32"/>
      <c r="G58" s="10"/>
      <c r="H58" s="10"/>
      <c r="I58" s="10"/>
      <c r="J58" s="10"/>
      <c r="K58" s="10"/>
      <c r="L58" s="10"/>
      <c r="M58" s="10"/>
    </row>
    <row r="59" spans="1:13" ht="67.5" customHeight="1" thickBot="1" x14ac:dyDescent="0.3">
      <c r="A59" s="94" t="s">
        <v>102</v>
      </c>
      <c r="B59" s="94"/>
      <c r="C59" s="94"/>
      <c r="D59" s="94"/>
      <c r="E59" s="94"/>
      <c r="F59" s="94"/>
      <c r="G59" s="10"/>
      <c r="H59" s="10"/>
      <c r="I59" s="10"/>
      <c r="J59" s="10"/>
      <c r="K59" s="10"/>
      <c r="L59" s="10"/>
      <c r="M59" s="10"/>
    </row>
    <row r="60" spans="1:13" ht="144" customHeight="1" thickBot="1" x14ac:dyDescent="0.25">
      <c r="A60" s="90" t="s">
        <v>1</v>
      </c>
      <c r="B60" s="91"/>
      <c r="C60" s="91"/>
      <c r="D60" s="91"/>
      <c r="E60" s="91"/>
      <c r="F60" s="92"/>
      <c r="G60" s="17"/>
      <c r="H60" s="10"/>
      <c r="I60" s="10"/>
      <c r="J60" s="10"/>
      <c r="K60" s="10"/>
      <c r="L60" s="10"/>
      <c r="M60" s="10"/>
    </row>
    <row r="61" spans="1:13" ht="15.75" x14ac:dyDescent="0.2">
      <c r="A61" s="32"/>
      <c r="B61" s="32"/>
      <c r="C61" s="32"/>
      <c r="D61" s="32"/>
      <c r="E61" s="32"/>
      <c r="F61" s="32"/>
      <c r="G61" s="10"/>
      <c r="H61" s="10"/>
      <c r="I61" s="10"/>
      <c r="J61" s="10"/>
      <c r="K61" s="10"/>
      <c r="L61" s="10"/>
      <c r="M61" s="10"/>
    </row>
    <row r="62" spans="1:13" ht="16.5" thickBot="1" x14ac:dyDescent="0.3">
      <c r="A62" s="93" t="s">
        <v>139</v>
      </c>
      <c r="B62" s="93"/>
      <c r="C62" s="93"/>
      <c r="D62" s="93"/>
      <c r="E62" s="93"/>
      <c r="F62" s="93"/>
      <c r="G62" s="10"/>
      <c r="H62" s="10"/>
      <c r="I62" s="10"/>
      <c r="J62" s="10"/>
      <c r="K62" s="10"/>
      <c r="L62" s="10"/>
      <c r="M62" s="10"/>
    </row>
    <row r="63" spans="1:13" ht="144" customHeight="1" thickBot="1" x14ac:dyDescent="0.25">
      <c r="A63" s="90" t="s">
        <v>2</v>
      </c>
      <c r="B63" s="91"/>
      <c r="C63" s="91"/>
      <c r="D63" s="91"/>
      <c r="E63" s="91"/>
      <c r="F63" s="92"/>
      <c r="G63" s="17"/>
      <c r="H63" s="10"/>
      <c r="I63" s="10"/>
      <c r="J63" s="10"/>
      <c r="K63" s="10"/>
      <c r="L63" s="10"/>
      <c r="M63" s="10"/>
    </row>
    <row r="64" spans="1:13" ht="15.75" x14ac:dyDescent="0.2">
      <c r="A64" s="32"/>
      <c r="B64" s="32"/>
      <c r="C64" s="32"/>
      <c r="D64" s="32"/>
      <c r="E64" s="32"/>
      <c r="F64" s="32"/>
      <c r="G64" s="10"/>
      <c r="H64" s="10"/>
      <c r="I64" s="10"/>
      <c r="J64" s="10"/>
      <c r="K64" s="10"/>
      <c r="L64" s="10"/>
      <c r="M64" s="10"/>
    </row>
    <row r="65" spans="1:13" ht="16.5" thickBot="1" x14ac:dyDescent="0.3">
      <c r="A65" s="93" t="s">
        <v>103</v>
      </c>
      <c r="B65" s="93"/>
      <c r="C65" s="93"/>
      <c r="D65" s="93"/>
      <c r="E65" s="93"/>
      <c r="F65" s="93"/>
      <c r="G65" s="10"/>
      <c r="H65" s="10"/>
      <c r="I65" s="10"/>
      <c r="J65" s="10"/>
      <c r="K65" s="10"/>
      <c r="L65" s="10"/>
      <c r="M65" s="10"/>
    </row>
    <row r="66" spans="1:13" ht="144" customHeight="1" thickBot="1" x14ac:dyDescent="0.25">
      <c r="A66" s="90" t="s">
        <v>147</v>
      </c>
      <c r="B66" s="91"/>
      <c r="C66" s="91"/>
      <c r="D66" s="91"/>
      <c r="E66" s="91"/>
      <c r="F66" s="92"/>
      <c r="G66" s="17"/>
      <c r="H66" s="10"/>
      <c r="I66" s="10"/>
      <c r="J66" s="10"/>
      <c r="K66" s="10"/>
      <c r="L66" s="10"/>
      <c r="M66" s="10"/>
    </row>
    <row r="67" spans="1:13" ht="15.75" x14ac:dyDescent="0.2">
      <c r="A67" s="32"/>
      <c r="B67" s="32"/>
      <c r="C67" s="32"/>
      <c r="D67" s="32"/>
      <c r="E67" s="32"/>
      <c r="F67" s="32"/>
      <c r="G67" s="10"/>
      <c r="H67" s="10"/>
      <c r="I67" s="10"/>
      <c r="J67" s="10"/>
      <c r="K67" s="10"/>
      <c r="L67" s="10"/>
      <c r="M67" s="10"/>
    </row>
    <row r="68" spans="1:13" ht="15.75" x14ac:dyDescent="0.2">
      <c r="A68" s="10"/>
      <c r="B68" s="10"/>
      <c r="C68" s="10"/>
      <c r="D68" s="10"/>
      <c r="E68" s="10"/>
      <c r="F68" s="10"/>
      <c r="G68" s="10"/>
      <c r="H68" s="10"/>
      <c r="I68" s="10"/>
      <c r="J68" s="10"/>
      <c r="K68" s="10"/>
      <c r="L68" s="10"/>
      <c r="M68" s="10"/>
    </row>
    <row r="69" spans="1:13" ht="26.25" x14ac:dyDescent="0.2">
      <c r="A69" s="123" t="s">
        <v>104</v>
      </c>
      <c r="B69" s="123"/>
      <c r="C69" s="123"/>
      <c r="D69" s="123"/>
      <c r="E69" s="123"/>
      <c r="F69" s="123"/>
      <c r="G69" s="123"/>
      <c r="H69" s="10"/>
      <c r="I69" s="10"/>
      <c r="J69" s="10"/>
      <c r="K69" s="10"/>
      <c r="L69" s="10"/>
      <c r="M69" s="10"/>
    </row>
    <row r="70" spans="1:13" ht="15.75" x14ac:dyDescent="0.2">
      <c r="A70" s="10"/>
      <c r="B70" s="10"/>
      <c r="C70" s="10"/>
      <c r="D70" s="10"/>
      <c r="E70" s="10"/>
      <c r="F70" s="10"/>
      <c r="G70" s="10"/>
      <c r="H70" s="10"/>
      <c r="I70" s="10"/>
      <c r="J70" s="10"/>
      <c r="K70" s="10"/>
      <c r="L70" s="10"/>
      <c r="M70" s="10"/>
    </row>
    <row r="71" spans="1:13" s="41" customFormat="1" ht="36" customHeight="1" x14ac:dyDescent="0.2">
      <c r="A71" s="118" t="s">
        <v>62</v>
      </c>
      <c r="B71" s="119"/>
      <c r="C71" s="119"/>
      <c r="D71" s="119"/>
      <c r="E71" s="119"/>
      <c r="F71" s="120"/>
      <c r="G71" s="4"/>
      <c r="H71" s="4"/>
      <c r="I71" s="4"/>
      <c r="J71" s="4"/>
      <c r="K71" s="4"/>
      <c r="L71" s="4"/>
      <c r="M71" s="4"/>
    </row>
    <row r="72" spans="1:13" ht="15.75" x14ac:dyDescent="0.2">
      <c r="A72" s="10"/>
      <c r="B72" s="10"/>
      <c r="C72" s="10"/>
      <c r="D72" s="10"/>
      <c r="E72" s="10"/>
      <c r="F72" s="10"/>
      <c r="G72" s="10"/>
      <c r="H72" s="10"/>
      <c r="I72" s="10"/>
      <c r="J72" s="10"/>
      <c r="K72" s="10"/>
      <c r="L72" s="10"/>
      <c r="M72" s="10"/>
    </row>
    <row r="73" spans="1:13" ht="21" x14ac:dyDescent="0.2">
      <c r="A73" s="31" t="s">
        <v>63</v>
      </c>
      <c r="B73" s="10"/>
      <c r="C73" s="10"/>
      <c r="D73" s="10"/>
      <c r="E73" s="10"/>
      <c r="F73" s="10"/>
      <c r="G73" s="10"/>
      <c r="H73" s="10"/>
      <c r="I73" s="10"/>
      <c r="J73" s="10"/>
      <c r="K73" s="10"/>
      <c r="L73" s="10"/>
      <c r="M73" s="10"/>
    </row>
    <row r="74" spans="1:13" ht="54.75" customHeight="1" x14ac:dyDescent="0.2">
      <c r="A74" s="121" t="s">
        <v>68</v>
      </c>
      <c r="B74" s="97"/>
      <c r="C74" s="97"/>
      <c r="D74" s="97"/>
      <c r="E74" s="97"/>
      <c r="F74" s="97"/>
      <c r="G74" s="10"/>
      <c r="H74" s="10"/>
      <c r="I74" s="10"/>
      <c r="J74" s="10"/>
      <c r="K74" s="10"/>
      <c r="L74" s="10"/>
      <c r="M74" s="10"/>
    </row>
    <row r="75" spans="1:13" ht="15.75" x14ac:dyDescent="0.2">
      <c r="A75" s="10"/>
      <c r="B75" s="10"/>
      <c r="C75" s="10"/>
      <c r="D75" s="10"/>
      <c r="E75" s="10"/>
      <c r="F75" s="10"/>
      <c r="G75" s="10"/>
      <c r="H75" s="10"/>
      <c r="I75" s="10"/>
      <c r="J75" s="10"/>
      <c r="K75" s="10"/>
      <c r="L75" s="10"/>
      <c r="M75" s="10"/>
    </row>
    <row r="76" spans="1:13" ht="18.75" x14ac:dyDescent="0.2">
      <c r="A76" s="122" t="s">
        <v>64</v>
      </c>
      <c r="B76" s="122"/>
      <c r="C76" s="122" t="s">
        <v>65</v>
      </c>
      <c r="D76" s="122"/>
      <c r="E76" s="122" t="s">
        <v>66</v>
      </c>
      <c r="F76" s="122"/>
      <c r="G76" s="10"/>
      <c r="H76" s="10"/>
      <c r="I76" s="10"/>
      <c r="J76" s="10"/>
      <c r="K76" s="10"/>
      <c r="L76" s="10"/>
      <c r="M76" s="10"/>
    </row>
    <row r="77" spans="1:13" ht="15.75" x14ac:dyDescent="0.2">
      <c r="A77" s="114" t="s">
        <v>148</v>
      </c>
      <c r="B77" s="114"/>
      <c r="C77" s="114" t="s">
        <v>111</v>
      </c>
      <c r="D77" s="114"/>
      <c r="E77" s="117">
        <v>41227</v>
      </c>
      <c r="F77" s="114"/>
      <c r="G77" s="30"/>
      <c r="H77" s="10"/>
      <c r="I77" s="10"/>
      <c r="J77" s="10"/>
      <c r="K77" s="10"/>
      <c r="L77" s="10"/>
      <c r="M77" s="10"/>
    </row>
    <row r="78" spans="1:13" ht="15.75" x14ac:dyDescent="0.2">
      <c r="A78" s="114" t="s">
        <v>107</v>
      </c>
      <c r="B78" s="114"/>
      <c r="C78" s="114" t="s">
        <v>111</v>
      </c>
      <c r="D78" s="114"/>
      <c r="E78" s="117">
        <v>41241</v>
      </c>
      <c r="F78" s="114"/>
      <c r="G78" s="30"/>
      <c r="H78" s="10"/>
      <c r="I78" s="10"/>
      <c r="J78" s="10"/>
      <c r="K78" s="10"/>
      <c r="L78" s="10"/>
      <c r="M78" s="10"/>
    </row>
    <row r="79" spans="1:13" ht="15.75" x14ac:dyDescent="0.2">
      <c r="A79" s="114" t="s">
        <v>108</v>
      </c>
      <c r="B79" s="114"/>
      <c r="C79" s="114" t="s">
        <v>110</v>
      </c>
      <c r="D79" s="114"/>
      <c r="E79" s="117">
        <v>41274</v>
      </c>
      <c r="F79" s="114"/>
      <c r="G79" s="30"/>
      <c r="H79" s="10"/>
      <c r="I79" s="10"/>
      <c r="J79" s="10"/>
      <c r="K79" s="10"/>
      <c r="L79" s="10"/>
      <c r="M79" s="10"/>
    </row>
    <row r="80" spans="1:13" ht="15.75" x14ac:dyDescent="0.2">
      <c r="A80" s="114" t="s">
        <v>143</v>
      </c>
      <c r="B80" s="114"/>
      <c r="C80" s="114" t="s">
        <v>145</v>
      </c>
      <c r="D80" s="114"/>
      <c r="E80" s="117">
        <v>40922</v>
      </c>
      <c r="F80" s="114"/>
      <c r="G80" s="30"/>
      <c r="H80" s="10"/>
      <c r="I80" s="10"/>
      <c r="J80" s="10"/>
      <c r="K80" s="10"/>
      <c r="L80" s="10"/>
      <c r="M80" s="10"/>
    </row>
    <row r="81" spans="1:13" ht="15.75" x14ac:dyDescent="0.2">
      <c r="A81" s="114" t="s">
        <v>144</v>
      </c>
      <c r="B81" s="114"/>
      <c r="C81" s="114" t="s">
        <v>109</v>
      </c>
      <c r="D81" s="114"/>
      <c r="E81" s="117">
        <v>40929</v>
      </c>
      <c r="F81" s="114"/>
      <c r="G81" s="30"/>
      <c r="H81" s="10"/>
      <c r="I81" s="10"/>
      <c r="J81" s="10"/>
      <c r="K81" s="10"/>
      <c r="L81" s="10"/>
      <c r="M81" s="10"/>
    </row>
    <row r="82" spans="1:13" ht="15.75" x14ac:dyDescent="0.2">
      <c r="A82" s="114" t="s">
        <v>146</v>
      </c>
      <c r="B82" s="114"/>
      <c r="C82" s="114" t="s">
        <v>109</v>
      </c>
      <c r="D82" s="114"/>
      <c r="E82" s="117">
        <v>40936</v>
      </c>
      <c r="F82" s="114"/>
      <c r="G82" s="30"/>
      <c r="H82" s="10"/>
      <c r="I82" s="10"/>
      <c r="J82" s="10"/>
      <c r="K82" s="10"/>
      <c r="L82" s="10"/>
      <c r="M82" s="10"/>
    </row>
    <row r="83" spans="1:13" ht="15.75" x14ac:dyDescent="0.2">
      <c r="A83" s="114" t="s">
        <v>10</v>
      </c>
      <c r="B83" s="114"/>
      <c r="C83" s="114" t="s">
        <v>5</v>
      </c>
      <c r="D83" s="114"/>
      <c r="E83" s="117">
        <v>40945</v>
      </c>
      <c r="F83" s="114"/>
      <c r="G83" s="30"/>
      <c r="H83" s="10"/>
      <c r="I83" s="10"/>
      <c r="J83" s="10"/>
      <c r="K83" s="10"/>
      <c r="L83" s="10"/>
      <c r="M83" s="10"/>
    </row>
    <row r="84" spans="1:13" ht="15.75" x14ac:dyDescent="0.2">
      <c r="A84" s="114" t="s">
        <v>6</v>
      </c>
      <c r="B84" s="114"/>
      <c r="C84" s="114" t="s">
        <v>5</v>
      </c>
      <c r="D84" s="114"/>
      <c r="E84" s="117">
        <v>40952</v>
      </c>
      <c r="F84" s="114"/>
      <c r="G84" s="30"/>
      <c r="H84" s="10"/>
      <c r="I84" s="10"/>
      <c r="J84" s="10"/>
      <c r="K84" s="10"/>
      <c r="L84" s="10"/>
      <c r="M84" s="10"/>
    </row>
    <row r="85" spans="1:13" ht="15.75" x14ac:dyDescent="0.2">
      <c r="A85" s="114" t="s">
        <v>8</v>
      </c>
      <c r="B85" s="114"/>
      <c r="C85" s="114" t="s">
        <v>5</v>
      </c>
      <c r="D85" s="114"/>
      <c r="E85" s="114" t="s">
        <v>7</v>
      </c>
      <c r="F85" s="114"/>
      <c r="G85" s="30"/>
      <c r="H85" s="10"/>
      <c r="I85" s="10"/>
      <c r="J85" s="10"/>
      <c r="K85" s="10"/>
      <c r="L85" s="10"/>
      <c r="M85" s="10"/>
    </row>
    <row r="86" spans="1:13" ht="15.75" x14ac:dyDescent="0.2">
      <c r="A86" s="114"/>
      <c r="B86" s="114"/>
      <c r="C86" s="114"/>
      <c r="D86" s="114"/>
      <c r="E86" s="114"/>
      <c r="F86" s="114"/>
      <c r="G86" s="30"/>
      <c r="H86" s="10"/>
      <c r="I86" s="10"/>
      <c r="J86" s="10"/>
      <c r="K86" s="10"/>
      <c r="L86" s="10"/>
      <c r="M86" s="10"/>
    </row>
    <row r="87" spans="1:13" ht="15.75" x14ac:dyDescent="0.2">
      <c r="A87" s="115"/>
      <c r="B87" s="115"/>
      <c r="C87" s="115"/>
      <c r="D87" s="115"/>
      <c r="E87" s="115"/>
      <c r="F87" s="115"/>
      <c r="G87" s="30"/>
      <c r="H87" s="10"/>
      <c r="I87" s="10"/>
      <c r="J87" s="10"/>
      <c r="K87" s="10"/>
      <c r="L87" s="10"/>
      <c r="M87" s="10"/>
    </row>
    <row r="88" spans="1:13" ht="15.75" x14ac:dyDescent="0.2">
      <c r="A88" s="5"/>
      <c r="B88" s="5"/>
      <c r="C88" s="5"/>
      <c r="D88" s="5"/>
      <c r="E88" s="5"/>
      <c r="F88" s="5"/>
      <c r="G88" s="10"/>
      <c r="H88" s="10"/>
      <c r="I88" s="10"/>
      <c r="J88" s="10"/>
      <c r="K88" s="10"/>
      <c r="L88" s="10"/>
      <c r="M88" s="10"/>
    </row>
    <row r="89" spans="1:13" ht="21" x14ac:dyDescent="0.2">
      <c r="A89" s="31" t="s">
        <v>67</v>
      </c>
      <c r="B89" s="10"/>
      <c r="C89" s="10"/>
      <c r="D89" s="10"/>
      <c r="E89" s="10"/>
      <c r="F89" s="10"/>
      <c r="G89" s="10"/>
      <c r="H89" s="10"/>
      <c r="I89" s="10"/>
      <c r="J89" s="10"/>
      <c r="K89" s="10"/>
      <c r="L89" s="10"/>
      <c r="M89" s="10"/>
    </row>
    <row r="90" spans="1:13" ht="36" customHeight="1" x14ac:dyDescent="0.2">
      <c r="A90" s="97" t="s">
        <v>118</v>
      </c>
      <c r="B90" s="97"/>
      <c r="C90" s="97"/>
      <c r="D90" s="97"/>
      <c r="E90" s="97"/>
      <c r="F90" s="97"/>
      <c r="G90" s="10"/>
      <c r="H90" s="10"/>
      <c r="I90" s="10"/>
      <c r="J90" s="10"/>
      <c r="K90" s="10"/>
      <c r="L90" s="10"/>
      <c r="M90" s="10"/>
    </row>
    <row r="91" spans="1:13" ht="15.75" x14ac:dyDescent="0.2">
      <c r="A91" s="10"/>
      <c r="B91" s="10"/>
      <c r="C91" s="10"/>
      <c r="D91" s="10"/>
      <c r="E91" s="10"/>
      <c r="F91" s="10"/>
      <c r="G91" s="10"/>
      <c r="H91" s="10"/>
      <c r="I91" s="10"/>
      <c r="J91" s="10"/>
      <c r="K91" s="10"/>
      <c r="L91" s="10"/>
      <c r="M91" s="10"/>
    </row>
    <row r="92" spans="1:13" ht="21" x14ac:dyDescent="0.2">
      <c r="A92" s="116" t="s">
        <v>119</v>
      </c>
      <c r="B92" s="116"/>
      <c r="C92" s="22" t="s">
        <v>120</v>
      </c>
      <c r="D92" s="22" t="s">
        <v>121</v>
      </c>
      <c r="E92" s="116" t="s">
        <v>122</v>
      </c>
      <c r="F92" s="116"/>
      <c r="G92" s="10"/>
      <c r="H92" s="10"/>
      <c r="I92" s="10"/>
      <c r="J92" s="10"/>
      <c r="K92" s="10"/>
      <c r="L92" s="10"/>
      <c r="M92" s="10"/>
    </row>
    <row r="93" spans="1:13" ht="18.75" x14ac:dyDescent="0.2">
      <c r="A93" s="20"/>
      <c r="B93" s="20"/>
      <c r="C93" s="20"/>
      <c r="D93" s="20"/>
      <c r="E93" s="20"/>
      <c r="F93" s="20"/>
      <c r="G93" s="10"/>
      <c r="H93" s="10"/>
      <c r="I93" s="10"/>
      <c r="J93" s="10"/>
      <c r="K93" s="10"/>
      <c r="L93" s="10"/>
      <c r="M93" s="10"/>
    </row>
    <row r="94" spans="1:13" ht="18.75" x14ac:dyDescent="0.2">
      <c r="A94" s="106" t="s">
        <v>123</v>
      </c>
      <c r="B94" s="106"/>
      <c r="C94" s="106"/>
      <c r="D94" s="106"/>
      <c r="E94" s="106"/>
      <c r="F94" s="106"/>
      <c r="G94" s="10"/>
      <c r="H94" s="10"/>
      <c r="I94" s="10"/>
      <c r="J94" s="10"/>
      <c r="K94" s="10"/>
      <c r="L94" s="10"/>
      <c r="M94" s="10"/>
    </row>
    <row r="95" spans="1:13" ht="15.75" x14ac:dyDescent="0.2">
      <c r="A95" s="112" t="s">
        <v>16</v>
      </c>
      <c r="B95" s="113"/>
      <c r="C95" s="47"/>
      <c r="D95" s="48"/>
      <c r="E95" s="107">
        <f t="shared" ref="E95:E104" si="0">C95*D95</f>
        <v>0</v>
      </c>
      <c r="F95" s="107"/>
      <c r="G95" s="30"/>
      <c r="H95" s="10"/>
      <c r="I95" s="10"/>
      <c r="J95" s="10"/>
      <c r="K95" s="10"/>
      <c r="L95" s="10"/>
      <c r="M95" s="10"/>
    </row>
    <row r="96" spans="1:13" ht="15.75" x14ac:dyDescent="0.2">
      <c r="A96" s="112"/>
      <c r="B96" s="113"/>
      <c r="C96" s="47"/>
      <c r="D96" s="48"/>
      <c r="E96" s="100">
        <f t="shared" si="0"/>
        <v>0</v>
      </c>
      <c r="F96" s="101"/>
      <c r="G96" s="30"/>
      <c r="H96" s="10"/>
      <c r="I96" s="10"/>
      <c r="J96" s="10"/>
      <c r="K96" s="10"/>
      <c r="L96" s="10"/>
      <c r="M96" s="10"/>
    </row>
    <row r="97" spans="1:13" ht="15.75" x14ac:dyDescent="0.2">
      <c r="A97" s="112"/>
      <c r="B97" s="113"/>
      <c r="C97" s="47"/>
      <c r="D97" s="48"/>
      <c r="E97" s="100">
        <f t="shared" si="0"/>
        <v>0</v>
      </c>
      <c r="F97" s="101"/>
      <c r="G97" s="30"/>
      <c r="H97" s="10"/>
      <c r="I97" s="10"/>
      <c r="J97" s="10"/>
      <c r="K97" s="10"/>
      <c r="L97" s="10"/>
      <c r="M97" s="10"/>
    </row>
    <row r="98" spans="1:13" ht="15.75" x14ac:dyDescent="0.2">
      <c r="A98" s="112"/>
      <c r="B98" s="113"/>
      <c r="C98" s="47"/>
      <c r="D98" s="48"/>
      <c r="E98" s="100">
        <f t="shared" si="0"/>
        <v>0</v>
      </c>
      <c r="F98" s="101"/>
      <c r="G98" s="30"/>
      <c r="H98" s="10"/>
      <c r="I98" s="10"/>
      <c r="J98" s="10"/>
      <c r="K98" s="10"/>
      <c r="L98" s="10"/>
      <c r="M98" s="10"/>
    </row>
    <row r="99" spans="1:13" ht="15.75" x14ac:dyDescent="0.2">
      <c r="A99" s="112"/>
      <c r="B99" s="113"/>
      <c r="C99" s="47"/>
      <c r="D99" s="48"/>
      <c r="E99" s="100">
        <f t="shared" si="0"/>
        <v>0</v>
      </c>
      <c r="F99" s="101"/>
      <c r="G99" s="30"/>
      <c r="H99" s="10"/>
      <c r="I99" s="10"/>
      <c r="J99" s="10"/>
      <c r="K99" s="10"/>
      <c r="L99" s="10"/>
      <c r="M99" s="10"/>
    </row>
    <row r="100" spans="1:13" ht="15.75" x14ac:dyDescent="0.2">
      <c r="A100" s="112"/>
      <c r="B100" s="113"/>
      <c r="C100" s="47"/>
      <c r="D100" s="48"/>
      <c r="E100" s="100">
        <f t="shared" si="0"/>
        <v>0</v>
      </c>
      <c r="F100" s="101"/>
      <c r="G100" s="30"/>
      <c r="H100" s="10"/>
      <c r="I100" s="10"/>
      <c r="J100" s="10"/>
      <c r="K100" s="10"/>
      <c r="L100" s="10"/>
      <c r="M100" s="10"/>
    </row>
    <row r="101" spans="1:13" ht="15.75" x14ac:dyDescent="0.2">
      <c r="A101" s="112"/>
      <c r="B101" s="113"/>
      <c r="C101" s="47"/>
      <c r="D101" s="48"/>
      <c r="E101" s="100">
        <f t="shared" si="0"/>
        <v>0</v>
      </c>
      <c r="F101" s="101"/>
      <c r="G101" s="30"/>
      <c r="H101" s="10"/>
      <c r="I101" s="10"/>
      <c r="J101" s="10"/>
      <c r="K101" s="10"/>
      <c r="L101" s="10"/>
      <c r="M101" s="10"/>
    </row>
    <row r="102" spans="1:13" ht="15.75" x14ac:dyDescent="0.2">
      <c r="A102" s="99"/>
      <c r="B102" s="99"/>
      <c r="C102" s="47"/>
      <c r="D102" s="48"/>
      <c r="E102" s="100">
        <f t="shared" si="0"/>
        <v>0</v>
      </c>
      <c r="F102" s="101"/>
      <c r="G102" s="30"/>
      <c r="H102" s="10"/>
      <c r="I102" s="10"/>
      <c r="J102" s="10"/>
      <c r="K102" s="10"/>
      <c r="L102" s="10"/>
      <c r="M102" s="10"/>
    </row>
    <row r="103" spans="1:13" ht="15.75" x14ac:dyDescent="0.2">
      <c r="A103" s="99"/>
      <c r="B103" s="99"/>
      <c r="C103" s="47"/>
      <c r="D103" s="48"/>
      <c r="E103" s="100">
        <f t="shared" si="0"/>
        <v>0</v>
      </c>
      <c r="F103" s="101"/>
      <c r="G103" s="30"/>
      <c r="H103" s="10"/>
      <c r="I103" s="10"/>
      <c r="J103" s="10"/>
      <c r="K103" s="10"/>
      <c r="L103" s="10"/>
      <c r="M103" s="10"/>
    </row>
    <row r="104" spans="1:13" ht="22.5" customHeight="1" thickBot="1" x14ac:dyDescent="0.25">
      <c r="A104" s="99"/>
      <c r="B104" s="99"/>
      <c r="C104" s="47"/>
      <c r="D104" s="48"/>
      <c r="E104" s="108">
        <f t="shared" si="0"/>
        <v>0</v>
      </c>
      <c r="F104" s="109"/>
      <c r="G104" s="30"/>
      <c r="H104" s="10"/>
      <c r="I104" s="10"/>
      <c r="J104" s="10"/>
      <c r="K104" s="10"/>
      <c r="L104" s="10"/>
      <c r="M104" s="10"/>
    </row>
    <row r="105" spans="1:13" ht="16.5" thickBot="1" x14ac:dyDescent="0.25">
      <c r="A105" s="5"/>
      <c r="B105" s="5"/>
      <c r="C105" s="5"/>
      <c r="D105" s="43" t="s">
        <v>69</v>
      </c>
      <c r="E105" s="110">
        <f>SUM(E95:F104)</f>
        <v>0</v>
      </c>
      <c r="F105" s="111"/>
      <c r="G105" s="17"/>
      <c r="H105" s="10"/>
      <c r="I105" s="10"/>
      <c r="J105" s="10"/>
      <c r="K105" s="10"/>
      <c r="L105" s="10"/>
      <c r="M105" s="10"/>
    </row>
    <row r="106" spans="1:13" ht="15.75" x14ac:dyDescent="0.2">
      <c r="A106" s="10"/>
      <c r="B106" s="10"/>
      <c r="C106" s="10"/>
      <c r="D106" s="23"/>
      <c r="E106" s="3"/>
      <c r="F106" s="3"/>
      <c r="G106" s="10"/>
      <c r="H106" s="10"/>
      <c r="I106" s="10"/>
      <c r="J106" s="10"/>
      <c r="K106" s="10"/>
      <c r="L106" s="10"/>
      <c r="M106" s="10"/>
    </row>
    <row r="107" spans="1:13" ht="18.75" x14ac:dyDescent="0.2">
      <c r="A107" s="106" t="s">
        <v>124</v>
      </c>
      <c r="B107" s="106"/>
      <c r="C107" s="106"/>
      <c r="D107" s="106"/>
      <c r="E107" s="106"/>
      <c r="F107" s="106"/>
      <c r="G107" s="10"/>
      <c r="H107" s="10"/>
      <c r="I107" s="10"/>
      <c r="J107" s="10"/>
      <c r="K107" s="10"/>
      <c r="L107" s="10"/>
      <c r="M107" s="10"/>
    </row>
    <row r="108" spans="1:13" ht="15.75" x14ac:dyDescent="0.2">
      <c r="A108" s="99"/>
      <c r="B108" s="99"/>
      <c r="C108" s="47"/>
      <c r="D108" s="48"/>
      <c r="E108" s="107">
        <f t="shared" ref="E108:E117" si="1">C108*D108</f>
        <v>0</v>
      </c>
      <c r="F108" s="107"/>
      <c r="G108" s="30"/>
      <c r="H108" s="10"/>
      <c r="I108" s="10"/>
      <c r="J108" s="10"/>
      <c r="K108" s="10"/>
      <c r="L108" s="10"/>
      <c r="M108" s="10"/>
    </row>
    <row r="109" spans="1:13" ht="15.75" x14ac:dyDescent="0.2">
      <c r="A109" s="99"/>
      <c r="B109" s="99"/>
      <c r="C109" s="47"/>
      <c r="D109" s="48"/>
      <c r="E109" s="100">
        <f t="shared" si="1"/>
        <v>0</v>
      </c>
      <c r="F109" s="101"/>
      <c r="G109" s="30"/>
      <c r="H109" s="10"/>
      <c r="I109" s="10"/>
      <c r="J109" s="10"/>
      <c r="K109" s="10"/>
      <c r="L109" s="10"/>
      <c r="M109" s="10"/>
    </row>
    <row r="110" spans="1:13" ht="15.75" x14ac:dyDescent="0.2">
      <c r="A110" s="99"/>
      <c r="B110" s="99"/>
      <c r="C110" s="47"/>
      <c r="D110" s="48"/>
      <c r="E110" s="100">
        <f t="shared" si="1"/>
        <v>0</v>
      </c>
      <c r="F110" s="101"/>
      <c r="G110" s="30"/>
      <c r="H110" s="10"/>
      <c r="I110" s="10"/>
      <c r="J110" s="10"/>
      <c r="K110" s="10"/>
      <c r="L110" s="10"/>
      <c r="M110" s="10"/>
    </row>
    <row r="111" spans="1:13" ht="15.75" x14ac:dyDescent="0.2">
      <c r="A111" s="99"/>
      <c r="B111" s="99"/>
      <c r="C111" s="47"/>
      <c r="D111" s="48"/>
      <c r="E111" s="100">
        <f t="shared" si="1"/>
        <v>0</v>
      </c>
      <c r="F111" s="101"/>
      <c r="G111" s="30"/>
      <c r="H111" s="10"/>
      <c r="I111" s="10"/>
      <c r="J111" s="10"/>
      <c r="K111" s="10"/>
      <c r="L111" s="10"/>
      <c r="M111" s="10"/>
    </row>
    <row r="112" spans="1:13" ht="15.75" x14ac:dyDescent="0.2">
      <c r="A112" s="99"/>
      <c r="B112" s="99"/>
      <c r="C112" s="47"/>
      <c r="D112" s="48"/>
      <c r="E112" s="100">
        <f t="shared" si="1"/>
        <v>0</v>
      </c>
      <c r="F112" s="101"/>
      <c r="G112" s="30"/>
      <c r="H112" s="10"/>
      <c r="I112" s="10"/>
      <c r="J112" s="10"/>
      <c r="K112" s="10"/>
      <c r="L112" s="10"/>
      <c r="M112" s="10"/>
    </row>
    <row r="113" spans="1:13" ht="15.75" x14ac:dyDescent="0.2">
      <c r="A113" s="99"/>
      <c r="B113" s="99"/>
      <c r="C113" s="47"/>
      <c r="D113" s="48"/>
      <c r="E113" s="100">
        <f t="shared" si="1"/>
        <v>0</v>
      </c>
      <c r="F113" s="101"/>
      <c r="G113" s="30"/>
      <c r="H113" s="10"/>
      <c r="I113" s="10"/>
      <c r="J113" s="10"/>
      <c r="K113" s="10"/>
      <c r="L113" s="10"/>
      <c r="M113" s="10"/>
    </row>
    <row r="114" spans="1:13" ht="15.75" x14ac:dyDescent="0.2">
      <c r="A114" s="99"/>
      <c r="B114" s="99"/>
      <c r="C114" s="47"/>
      <c r="D114" s="48"/>
      <c r="E114" s="100">
        <f t="shared" si="1"/>
        <v>0</v>
      </c>
      <c r="F114" s="101"/>
      <c r="G114" s="30"/>
      <c r="H114" s="10"/>
      <c r="I114" s="10"/>
      <c r="J114" s="10"/>
      <c r="K114" s="10"/>
      <c r="L114" s="10"/>
      <c r="M114" s="10"/>
    </row>
    <row r="115" spans="1:13" ht="15.75" x14ac:dyDescent="0.2">
      <c r="A115" s="99"/>
      <c r="B115" s="99"/>
      <c r="C115" s="47"/>
      <c r="D115" s="48"/>
      <c r="E115" s="100">
        <f t="shared" si="1"/>
        <v>0</v>
      </c>
      <c r="F115" s="101"/>
      <c r="G115" s="30"/>
      <c r="H115" s="10"/>
      <c r="I115" s="10"/>
      <c r="J115" s="10"/>
      <c r="K115" s="10"/>
      <c r="L115" s="10"/>
      <c r="M115" s="10"/>
    </row>
    <row r="116" spans="1:13" ht="15.75" x14ac:dyDescent="0.2">
      <c r="A116" s="99"/>
      <c r="B116" s="99"/>
      <c r="C116" s="47"/>
      <c r="D116" s="48"/>
      <c r="E116" s="100">
        <f t="shared" si="1"/>
        <v>0</v>
      </c>
      <c r="F116" s="101"/>
      <c r="G116" s="30"/>
      <c r="H116" s="10"/>
      <c r="I116" s="10"/>
      <c r="J116" s="10"/>
      <c r="K116" s="10"/>
      <c r="L116" s="10"/>
      <c r="M116" s="10"/>
    </row>
    <row r="117" spans="1:13" ht="22.5" customHeight="1" x14ac:dyDescent="0.2">
      <c r="A117" s="99"/>
      <c r="B117" s="99"/>
      <c r="C117" s="47"/>
      <c r="D117" s="48"/>
      <c r="E117" s="100">
        <f t="shared" si="1"/>
        <v>0</v>
      </c>
      <c r="F117" s="101"/>
      <c r="G117" s="30"/>
      <c r="H117" s="10"/>
      <c r="I117" s="10"/>
      <c r="J117" s="10"/>
      <c r="K117" s="10"/>
      <c r="L117" s="10"/>
      <c r="M117" s="10"/>
    </row>
    <row r="118" spans="1:13" ht="22.5" customHeight="1" thickBot="1" x14ac:dyDescent="0.25">
      <c r="A118" s="2"/>
      <c r="B118" s="2"/>
      <c r="C118" s="12"/>
      <c r="D118" s="43" t="s">
        <v>69</v>
      </c>
      <c r="E118" s="102">
        <f>SUM(E108:F117)</f>
        <v>0</v>
      </c>
      <c r="F118" s="103"/>
      <c r="G118" s="17"/>
      <c r="H118" s="10"/>
      <c r="I118" s="10"/>
      <c r="J118" s="10"/>
      <c r="K118" s="10"/>
      <c r="L118" s="10"/>
      <c r="M118" s="10"/>
    </row>
    <row r="119" spans="1:13" ht="22.5" customHeight="1" x14ac:dyDescent="0.2">
      <c r="A119" s="18"/>
      <c r="B119" s="18"/>
      <c r="C119" s="7"/>
      <c r="D119" s="23"/>
      <c r="E119" s="3"/>
      <c r="F119" s="3"/>
      <c r="G119" s="10"/>
      <c r="H119" s="10"/>
      <c r="I119" s="10"/>
      <c r="J119" s="10"/>
      <c r="K119" s="10"/>
      <c r="L119" s="10"/>
      <c r="M119" s="10"/>
    </row>
    <row r="120" spans="1:13" ht="18.75" x14ac:dyDescent="0.2">
      <c r="A120" s="106" t="s">
        <v>125</v>
      </c>
      <c r="B120" s="106"/>
      <c r="C120" s="106"/>
      <c r="D120" s="106"/>
      <c r="E120" s="106"/>
      <c r="F120" s="106"/>
      <c r="G120" s="10"/>
      <c r="H120" s="10"/>
      <c r="I120" s="10"/>
      <c r="J120" s="10"/>
      <c r="K120" s="10"/>
      <c r="L120" s="10"/>
      <c r="M120" s="10"/>
    </row>
    <row r="121" spans="1:13" ht="15.75" x14ac:dyDescent="0.2">
      <c r="A121" s="99" t="s">
        <v>61</v>
      </c>
      <c r="B121" s="99"/>
      <c r="C121" s="47"/>
      <c r="D121" s="48">
        <v>50</v>
      </c>
      <c r="E121" s="107">
        <f t="shared" ref="E121:E130" si="2">C121*D121</f>
        <v>0</v>
      </c>
      <c r="F121" s="107"/>
      <c r="G121" s="30"/>
      <c r="H121" s="10"/>
      <c r="I121" s="10"/>
      <c r="J121" s="10"/>
      <c r="K121" s="10"/>
      <c r="L121" s="10"/>
      <c r="M121" s="10"/>
    </row>
    <row r="122" spans="1:13" ht="15.75" x14ac:dyDescent="0.2">
      <c r="A122" s="99" t="s">
        <v>48</v>
      </c>
      <c r="B122" s="99"/>
      <c r="C122" s="47"/>
      <c r="D122" s="48" t="s">
        <v>15</v>
      </c>
      <c r="E122" s="100" t="e">
        <f t="shared" si="2"/>
        <v>#VALUE!</v>
      </c>
      <c r="F122" s="101"/>
      <c r="G122" s="30"/>
      <c r="H122" s="10"/>
      <c r="I122" s="10"/>
      <c r="J122" s="10"/>
      <c r="K122" s="10"/>
      <c r="L122" s="10"/>
      <c r="M122" s="10"/>
    </row>
    <row r="123" spans="1:13" ht="15.75" x14ac:dyDescent="0.2">
      <c r="A123" s="99"/>
      <c r="B123" s="99"/>
      <c r="C123" s="47"/>
      <c r="D123" s="48"/>
      <c r="E123" s="100">
        <f t="shared" si="2"/>
        <v>0</v>
      </c>
      <c r="F123" s="101"/>
      <c r="G123" s="30"/>
      <c r="H123" s="10"/>
      <c r="I123" s="10"/>
      <c r="J123" s="10"/>
      <c r="K123" s="10"/>
      <c r="L123" s="10"/>
      <c r="M123" s="10"/>
    </row>
    <row r="124" spans="1:13" ht="15.75" x14ac:dyDescent="0.2">
      <c r="A124" s="99"/>
      <c r="B124" s="99"/>
      <c r="C124" s="47"/>
      <c r="D124" s="48"/>
      <c r="E124" s="100">
        <f t="shared" si="2"/>
        <v>0</v>
      </c>
      <c r="F124" s="101"/>
      <c r="G124" s="30"/>
      <c r="H124" s="10"/>
      <c r="I124" s="10"/>
      <c r="J124" s="10"/>
      <c r="K124" s="10"/>
      <c r="L124" s="10"/>
      <c r="M124" s="10"/>
    </row>
    <row r="125" spans="1:13" ht="15.75" x14ac:dyDescent="0.2">
      <c r="A125" s="99"/>
      <c r="B125" s="99"/>
      <c r="C125" s="47"/>
      <c r="D125" s="48"/>
      <c r="E125" s="100">
        <f t="shared" si="2"/>
        <v>0</v>
      </c>
      <c r="F125" s="101"/>
      <c r="G125" s="30"/>
      <c r="H125" s="10"/>
      <c r="I125" s="10"/>
      <c r="J125" s="10"/>
      <c r="K125" s="10"/>
      <c r="L125" s="10"/>
      <c r="M125" s="10"/>
    </row>
    <row r="126" spans="1:13" ht="15.75" x14ac:dyDescent="0.2">
      <c r="A126" s="99"/>
      <c r="B126" s="99"/>
      <c r="C126" s="47"/>
      <c r="D126" s="48"/>
      <c r="E126" s="100">
        <f t="shared" si="2"/>
        <v>0</v>
      </c>
      <c r="F126" s="101"/>
      <c r="G126" s="30"/>
      <c r="H126" s="10"/>
      <c r="I126" s="10"/>
      <c r="J126" s="10"/>
      <c r="K126" s="10"/>
      <c r="L126" s="10"/>
      <c r="M126" s="10"/>
    </row>
    <row r="127" spans="1:13" ht="15.75" x14ac:dyDescent="0.2">
      <c r="A127" s="99"/>
      <c r="B127" s="99"/>
      <c r="C127" s="47"/>
      <c r="D127" s="48"/>
      <c r="E127" s="100">
        <f t="shared" si="2"/>
        <v>0</v>
      </c>
      <c r="F127" s="101"/>
      <c r="G127" s="30"/>
      <c r="H127" s="10"/>
      <c r="I127" s="10"/>
      <c r="J127" s="10"/>
      <c r="K127" s="10"/>
      <c r="L127" s="10"/>
      <c r="M127" s="10"/>
    </row>
    <row r="128" spans="1:13" ht="15.75" x14ac:dyDescent="0.2">
      <c r="A128" s="99"/>
      <c r="B128" s="99"/>
      <c r="C128" s="47"/>
      <c r="D128" s="48"/>
      <c r="E128" s="100">
        <f t="shared" si="2"/>
        <v>0</v>
      </c>
      <c r="F128" s="101"/>
      <c r="G128" s="30"/>
      <c r="H128" s="10"/>
      <c r="I128" s="10"/>
      <c r="J128" s="10"/>
      <c r="K128" s="10"/>
      <c r="L128" s="10"/>
      <c r="M128" s="10"/>
    </row>
    <row r="129" spans="1:13" ht="15.75" x14ac:dyDescent="0.2">
      <c r="A129" s="99"/>
      <c r="B129" s="99"/>
      <c r="C129" s="47"/>
      <c r="D129" s="48"/>
      <c r="E129" s="100">
        <f t="shared" si="2"/>
        <v>0</v>
      </c>
      <c r="F129" s="101"/>
      <c r="G129" s="30"/>
      <c r="H129" s="10"/>
      <c r="I129" s="10"/>
      <c r="J129" s="10"/>
      <c r="K129" s="10"/>
      <c r="L129" s="10"/>
      <c r="M129" s="10"/>
    </row>
    <row r="130" spans="1:13" ht="22.5" customHeight="1" x14ac:dyDescent="0.2">
      <c r="A130" s="99"/>
      <c r="B130" s="99"/>
      <c r="C130" s="47"/>
      <c r="D130" s="48"/>
      <c r="E130" s="100">
        <f t="shared" si="2"/>
        <v>0</v>
      </c>
      <c r="F130" s="101"/>
      <c r="G130" s="30"/>
      <c r="H130" s="10"/>
      <c r="I130" s="10"/>
      <c r="J130" s="10"/>
      <c r="K130" s="10"/>
      <c r="L130" s="10"/>
      <c r="M130" s="10"/>
    </row>
    <row r="131" spans="1:13" ht="22.5" customHeight="1" thickBot="1" x14ac:dyDescent="0.25">
      <c r="A131" s="2"/>
      <c r="B131" s="2"/>
      <c r="C131" s="12"/>
      <c r="D131" s="43" t="s">
        <v>69</v>
      </c>
      <c r="E131" s="102" t="e">
        <f>SUM(E121:F130)</f>
        <v>#VALUE!</v>
      </c>
      <c r="F131" s="103"/>
      <c r="G131" s="17"/>
      <c r="H131" s="10"/>
      <c r="I131" s="10"/>
      <c r="J131" s="10"/>
      <c r="K131" s="10"/>
      <c r="L131" s="10"/>
      <c r="M131" s="10"/>
    </row>
    <row r="132" spans="1:13" ht="22.5" customHeight="1" x14ac:dyDescent="0.2">
      <c r="A132" s="18"/>
      <c r="B132" s="18"/>
      <c r="C132" s="7"/>
      <c r="D132" s="23"/>
      <c r="E132" s="3"/>
      <c r="F132" s="3"/>
      <c r="G132" s="10"/>
      <c r="H132" s="10"/>
      <c r="I132" s="10"/>
      <c r="J132" s="10"/>
      <c r="K132" s="10"/>
      <c r="L132" s="10"/>
      <c r="M132" s="10"/>
    </row>
    <row r="133" spans="1:13" ht="18.75" x14ac:dyDescent="0.2">
      <c r="A133" s="106" t="s">
        <v>126</v>
      </c>
      <c r="B133" s="106"/>
      <c r="C133" s="106"/>
      <c r="D133" s="106"/>
      <c r="E133" s="106"/>
      <c r="F133" s="106"/>
      <c r="G133" s="10"/>
      <c r="H133" s="10"/>
      <c r="I133" s="10"/>
      <c r="J133" s="10"/>
      <c r="K133" s="10"/>
      <c r="L133" s="10"/>
      <c r="M133" s="10"/>
    </row>
    <row r="134" spans="1:13" ht="15.75" x14ac:dyDescent="0.2">
      <c r="A134" s="99"/>
      <c r="B134" s="99"/>
      <c r="C134" s="47"/>
      <c r="D134" s="48"/>
      <c r="E134" s="107">
        <f t="shared" ref="E134:E143" si="3">C134*D134</f>
        <v>0</v>
      </c>
      <c r="F134" s="107"/>
      <c r="G134" s="30"/>
      <c r="H134" s="10"/>
      <c r="I134" s="10"/>
      <c r="J134" s="10"/>
      <c r="K134" s="10"/>
      <c r="L134" s="10"/>
      <c r="M134" s="10"/>
    </row>
    <row r="135" spans="1:13" ht="15.75" x14ac:dyDescent="0.2">
      <c r="A135" s="99"/>
      <c r="B135" s="99"/>
      <c r="C135" s="47"/>
      <c r="D135" s="48"/>
      <c r="E135" s="100">
        <f t="shared" si="3"/>
        <v>0</v>
      </c>
      <c r="F135" s="101"/>
      <c r="G135" s="30"/>
      <c r="H135" s="10"/>
      <c r="I135" s="10"/>
      <c r="J135" s="10"/>
      <c r="K135" s="10"/>
      <c r="L135" s="10"/>
      <c r="M135" s="10"/>
    </row>
    <row r="136" spans="1:13" ht="15.75" x14ac:dyDescent="0.2">
      <c r="A136" s="99"/>
      <c r="B136" s="99"/>
      <c r="C136" s="47"/>
      <c r="D136" s="48"/>
      <c r="E136" s="100">
        <f t="shared" si="3"/>
        <v>0</v>
      </c>
      <c r="F136" s="101"/>
      <c r="G136" s="30"/>
      <c r="H136" s="10"/>
      <c r="I136" s="10"/>
      <c r="J136" s="10"/>
      <c r="K136" s="10"/>
      <c r="L136" s="10"/>
      <c r="M136" s="10"/>
    </row>
    <row r="137" spans="1:13" ht="15.75" x14ac:dyDescent="0.2">
      <c r="A137" s="99"/>
      <c r="B137" s="99"/>
      <c r="C137" s="47"/>
      <c r="D137" s="48"/>
      <c r="E137" s="100">
        <f t="shared" si="3"/>
        <v>0</v>
      </c>
      <c r="F137" s="101"/>
      <c r="G137" s="30"/>
      <c r="H137" s="10"/>
      <c r="I137" s="10"/>
      <c r="J137" s="10"/>
      <c r="K137" s="10"/>
      <c r="L137" s="10"/>
      <c r="M137" s="10"/>
    </row>
    <row r="138" spans="1:13" ht="15.75" x14ac:dyDescent="0.2">
      <c r="A138" s="99"/>
      <c r="B138" s="99"/>
      <c r="C138" s="47"/>
      <c r="D138" s="48"/>
      <c r="E138" s="100">
        <f t="shared" si="3"/>
        <v>0</v>
      </c>
      <c r="F138" s="101"/>
      <c r="G138" s="30"/>
      <c r="H138" s="10"/>
      <c r="I138" s="10"/>
      <c r="J138" s="10"/>
      <c r="K138" s="10"/>
      <c r="L138" s="10"/>
      <c r="M138" s="10"/>
    </row>
    <row r="139" spans="1:13" ht="15.75" x14ac:dyDescent="0.2">
      <c r="A139" s="99"/>
      <c r="B139" s="99"/>
      <c r="C139" s="47"/>
      <c r="D139" s="48"/>
      <c r="E139" s="100">
        <f t="shared" si="3"/>
        <v>0</v>
      </c>
      <c r="F139" s="101"/>
      <c r="G139" s="30"/>
      <c r="H139" s="10"/>
      <c r="I139" s="10"/>
      <c r="J139" s="10"/>
      <c r="K139" s="10"/>
      <c r="L139" s="10"/>
      <c r="M139" s="10"/>
    </row>
    <row r="140" spans="1:13" ht="15.75" x14ac:dyDescent="0.2">
      <c r="A140" s="99"/>
      <c r="B140" s="99"/>
      <c r="C140" s="47"/>
      <c r="D140" s="48"/>
      <c r="E140" s="100">
        <f t="shared" si="3"/>
        <v>0</v>
      </c>
      <c r="F140" s="101"/>
      <c r="G140" s="30"/>
      <c r="H140" s="10"/>
      <c r="I140" s="10"/>
      <c r="J140" s="10"/>
      <c r="K140" s="10"/>
      <c r="L140" s="10"/>
      <c r="M140" s="10"/>
    </row>
    <row r="141" spans="1:13" ht="15.75" x14ac:dyDescent="0.2">
      <c r="A141" s="99"/>
      <c r="B141" s="99"/>
      <c r="C141" s="47"/>
      <c r="D141" s="48"/>
      <c r="E141" s="100">
        <f t="shared" si="3"/>
        <v>0</v>
      </c>
      <c r="F141" s="101"/>
      <c r="G141" s="30"/>
      <c r="H141" s="10"/>
      <c r="I141" s="10"/>
      <c r="J141" s="10"/>
      <c r="K141" s="10"/>
      <c r="L141" s="10"/>
      <c r="M141" s="10"/>
    </row>
    <row r="142" spans="1:13" ht="15.75" x14ac:dyDescent="0.2">
      <c r="A142" s="99"/>
      <c r="B142" s="99"/>
      <c r="C142" s="47"/>
      <c r="D142" s="48"/>
      <c r="E142" s="100">
        <f t="shared" si="3"/>
        <v>0</v>
      </c>
      <c r="F142" s="101"/>
      <c r="G142" s="30"/>
      <c r="H142" s="10"/>
      <c r="I142" s="10"/>
      <c r="J142" s="10"/>
      <c r="K142" s="10"/>
      <c r="L142" s="10"/>
      <c r="M142" s="10"/>
    </row>
    <row r="143" spans="1:13" ht="22.5" customHeight="1" x14ac:dyDescent="0.2">
      <c r="A143" s="99"/>
      <c r="B143" s="99"/>
      <c r="C143" s="47"/>
      <c r="D143" s="48"/>
      <c r="E143" s="100">
        <f t="shared" si="3"/>
        <v>0</v>
      </c>
      <c r="F143" s="101"/>
      <c r="G143" s="30"/>
      <c r="H143" s="10"/>
      <c r="I143" s="10"/>
      <c r="J143" s="10"/>
      <c r="K143" s="10"/>
      <c r="L143" s="10"/>
      <c r="M143" s="10"/>
    </row>
    <row r="144" spans="1:13" ht="22.5" customHeight="1" thickBot="1" x14ac:dyDescent="0.25">
      <c r="A144" s="2"/>
      <c r="B144" s="2"/>
      <c r="C144" s="12"/>
      <c r="D144" s="43" t="s">
        <v>69</v>
      </c>
      <c r="E144" s="102">
        <f>SUM(E134:F143)</f>
        <v>0</v>
      </c>
      <c r="F144" s="103"/>
      <c r="G144" s="17"/>
      <c r="H144" s="10"/>
      <c r="I144" s="10"/>
      <c r="J144" s="10"/>
      <c r="K144" s="10"/>
      <c r="L144" s="10"/>
      <c r="M144" s="10"/>
    </row>
    <row r="145" spans="1:13" ht="22.5" customHeight="1" x14ac:dyDescent="0.2">
      <c r="A145" s="18"/>
      <c r="B145" s="18"/>
      <c r="C145" s="7"/>
      <c r="D145" s="23"/>
      <c r="E145" s="3"/>
      <c r="F145" s="3"/>
      <c r="G145" s="10"/>
      <c r="H145" s="10"/>
      <c r="I145" s="10"/>
      <c r="J145" s="10"/>
      <c r="K145" s="10"/>
      <c r="L145" s="10"/>
      <c r="M145" s="10"/>
    </row>
    <row r="146" spans="1:13" ht="18.75" x14ac:dyDescent="0.2">
      <c r="A146" s="106" t="s">
        <v>127</v>
      </c>
      <c r="B146" s="106"/>
      <c r="C146" s="106"/>
      <c r="D146" s="106"/>
      <c r="E146" s="106"/>
      <c r="F146" s="106"/>
      <c r="G146" s="10"/>
      <c r="H146" s="10"/>
      <c r="I146" s="10"/>
      <c r="J146" s="10"/>
      <c r="K146" s="10"/>
      <c r="L146" s="10"/>
      <c r="M146" s="10"/>
    </row>
    <row r="147" spans="1:13" ht="15.75" x14ac:dyDescent="0.2">
      <c r="A147" s="99"/>
      <c r="B147" s="99"/>
      <c r="C147" s="47"/>
      <c r="D147" s="48"/>
      <c r="E147" s="107">
        <f t="shared" ref="E147:E156" si="4">C147*D147</f>
        <v>0</v>
      </c>
      <c r="F147" s="107"/>
      <c r="G147" s="30"/>
      <c r="H147" s="10"/>
      <c r="I147" s="10"/>
      <c r="J147" s="10"/>
      <c r="K147" s="10"/>
      <c r="L147" s="10"/>
      <c r="M147" s="10"/>
    </row>
    <row r="148" spans="1:13" ht="15.75" x14ac:dyDescent="0.2">
      <c r="A148" s="99"/>
      <c r="B148" s="99"/>
      <c r="C148" s="47"/>
      <c r="D148" s="48"/>
      <c r="E148" s="100">
        <f t="shared" si="4"/>
        <v>0</v>
      </c>
      <c r="F148" s="101"/>
      <c r="G148" s="30"/>
      <c r="H148" s="10"/>
      <c r="I148" s="10"/>
      <c r="J148" s="10"/>
      <c r="K148" s="10"/>
      <c r="L148" s="10"/>
      <c r="M148" s="10"/>
    </row>
    <row r="149" spans="1:13" ht="15.75" x14ac:dyDescent="0.2">
      <c r="A149" s="99"/>
      <c r="B149" s="99"/>
      <c r="C149" s="47"/>
      <c r="D149" s="48"/>
      <c r="E149" s="100">
        <f t="shared" si="4"/>
        <v>0</v>
      </c>
      <c r="F149" s="101"/>
      <c r="G149" s="30"/>
      <c r="H149" s="10"/>
      <c r="I149" s="10"/>
      <c r="J149" s="10"/>
      <c r="K149" s="10"/>
      <c r="L149" s="10"/>
      <c r="M149" s="10"/>
    </row>
    <row r="150" spans="1:13" ht="15.75" x14ac:dyDescent="0.2">
      <c r="A150" s="99"/>
      <c r="B150" s="99"/>
      <c r="C150" s="47"/>
      <c r="D150" s="48"/>
      <c r="E150" s="100">
        <f t="shared" si="4"/>
        <v>0</v>
      </c>
      <c r="F150" s="101"/>
      <c r="G150" s="30"/>
      <c r="H150" s="10"/>
      <c r="I150" s="10"/>
      <c r="J150" s="10"/>
      <c r="K150" s="10"/>
      <c r="L150" s="10"/>
      <c r="M150" s="10"/>
    </row>
    <row r="151" spans="1:13" ht="15.75" x14ac:dyDescent="0.2">
      <c r="A151" s="99"/>
      <c r="B151" s="99"/>
      <c r="C151" s="47"/>
      <c r="D151" s="48"/>
      <c r="E151" s="100">
        <f t="shared" si="4"/>
        <v>0</v>
      </c>
      <c r="F151" s="101"/>
      <c r="G151" s="30"/>
      <c r="H151" s="10"/>
      <c r="I151" s="10"/>
      <c r="J151" s="10"/>
      <c r="K151" s="10"/>
      <c r="L151" s="10"/>
      <c r="M151" s="10"/>
    </row>
    <row r="152" spans="1:13" ht="15.75" x14ac:dyDescent="0.2">
      <c r="A152" s="99"/>
      <c r="B152" s="99"/>
      <c r="C152" s="47"/>
      <c r="D152" s="48"/>
      <c r="E152" s="100">
        <f t="shared" si="4"/>
        <v>0</v>
      </c>
      <c r="F152" s="101"/>
      <c r="G152" s="30"/>
      <c r="H152" s="10"/>
      <c r="I152" s="10"/>
      <c r="J152" s="10"/>
      <c r="K152" s="10"/>
      <c r="L152" s="10"/>
      <c r="M152" s="10"/>
    </row>
    <row r="153" spans="1:13" ht="15.75" x14ac:dyDescent="0.2">
      <c r="A153" s="99"/>
      <c r="B153" s="99"/>
      <c r="C153" s="47"/>
      <c r="D153" s="48"/>
      <c r="E153" s="100">
        <f t="shared" si="4"/>
        <v>0</v>
      </c>
      <c r="F153" s="101"/>
      <c r="G153" s="30"/>
      <c r="H153" s="10"/>
      <c r="I153" s="10"/>
      <c r="J153" s="10"/>
      <c r="K153" s="10"/>
      <c r="L153" s="10"/>
      <c r="M153" s="10"/>
    </row>
    <row r="154" spans="1:13" ht="15.75" x14ac:dyDescent="0.2">
      <c r="A154" s="99"/>
      <c r="B154" s="99"/>
      <c r="C154" s="47"/>
      <c r="D154" s="48"/>
      <c r="E154" s="100">
        <f t="shared" si="4"/>
        <v>0</v>
      </c>
      <c r="F154" s="101"/>
      <c r="G154" s="30"/>
      <c r="H154" s="10"/>
      <c r="I154" s="10"/>
      <c r="J154" s="10"/>
      <c r="K154" s="10"/>
      <c r="L154" s="10"/>
      <c r="M154" s="10"/>
    </row>
    <row r="155" spans="1:13" ht="15.75" x14ac:dyDescent="0.2">
      <c r="A155" s="99"/>
      <c r="B155" s="99"/>
      <c r="C155" s="47"/>
      <c r="D155" s="48"/>
      <c r="E155" s="100">
        <f t="shared" si="4"/>
        <v>0</v>
      </c>
      <c r="F155" s="101"/>
      <c r="G155" s="30"/>
      <c r="H155" s="10"/>
      <c r="I155" s="10"/>
      <c r="J155" s="10"/>
      <c r="K155" s="10"/>
      <c r="L155" s="10"/>
      <c r="M155" s="10"/>
    </row>
    <row r="156" spans="1:13" ht="22.5" customHeight="1" x14ac:dyDescent="0.2">
      <c r="A156" s="99"/>
      <c r="B156" s="99"/>
      <c r="C156" s="47"/>
      <c r="D156" s="48"/>
      <c r="E156" s="100">
        <f t="shared" si="4"/>
        <v>0</v>
      </c>
      <c r="F156" s="101"/>
      <c r="G156" s="30"/>
      <c r="H156" s="10"/>
      <c r="I156" s="10"/>
      <c r="J156" s="10"/>
      <c r="K156" s="10"/>
      <c r="L156" s="10"/>
      <c r="M156" s="10"/>
    </row>
    <row r="157" spans="1:13" ht="22.5" customHeight="1" thickBot="1" x14ac:dyDescent="0.25">
      <c r="A157" s="2"/>
      <c r="B157" s="2"/>
      <c r="C157" s="12"/>
      <c r="D157" s="43" t="s">
        <v>69</v>
      </c>
      <c r="E157" s="102">
        <f>SUM(E147:F156)</f>
        <v>0</v>
      </c>
      <c r="F157" s="103"/>
      <c r="G157" s="17"/>
      <c r="H157" s="10"/>
      <c r="I157" s="10"/>
      <c r="J157" s="10"/>
      <c r="K157" s="10"/>
      <c r="L157" s="10"/>
      <c r="M157" s="10"/>
    </row>
    <row r="158" spans="1:13" ht="22.5" customHeight="1" thickBot="1" x14ac:dyDescent="0.25">
      <c r="A158" s="18"/>
      <c r="B158" s="18"/>
      <c r="C158" s="7"/>
      <c r="D158" s="10"/>
      <c r="E158" s="13"/>
      <c r="F158" s="13"/>
      <c r="G158" s="10"/>
      <c r="H158" s="10"/>
      <c r="I158" s="10"/>
      <c r="J158" s="10"/>
      <c r="K158" s="10"/>
      <c r="L158" s="10"/>
      <c r="M158" s="10"/>
    </row>
    <row r="159" spans="1:13" ht="22.5" customHeight="1" thickBot="1" x14ac:dyDescent="0.25">
      <c r="A159" s="18"/>
      <c r="B159" s="18"/>
      <c r="C159" s="7"/>
      <c r="D159" s="11" t="s">
        <v>128</v>
      </c>
      <c r="E159" s="104" t="e">
        <f>SUM(E157,E144,E131,E118,E105,)</f>
        <v>#VALUE!</v>
      </c>
      <c r="F159" s="105"/>
      <c r="G159" s="17"/>
      <c r="H159" s="10"/>
      <c r="I159" s="10"/>
      <c r="J159" s="10"/>
      <c r="K159" s="10"/>
      <c r="L159" s="10"/>
      <c r="M159" s="10"/>
    </row>
    <row r="160" spans="1:13" ht="22.5" customHeight="1" x14ac:dyDescent="0.2">
      <c r="A160" s="18"/>
      <c r="B160" s="18"/>
      <c r="C160" s="7"/>
      <c r="D160" s="10"/>
      <c r="E160" s="3"/>
      <c r="F160" s="3"/>
      <c r="G160" s="10"/>
      <c r="H160" s="10"/>
      <c r="I160" s="10"/>
      <c r="J160" s="10"/>
      <c r="K160" s="10"/>
      <c r="L160" s="10"/>
      <c r="M160" s="10"/>
    </row>
    <row r="161" spans="1:13" ht="47.1" customHeight="1" thickBot="1" x14ac:dyDescent="0.3">
      <c r="A161" s="94" t="s">
        <v>129</v>
      </c>
      <c r="B161" s="94"/>
      <c r="C161" s="94"/>
      <c r="D161" s="94"/>
      <c r="E161" s="94"/>
      <c r="F161" s="94"/>
      <c r="G161" s="10"/>
      <c r="H161" s="10"/>
      <c r="I161" s="10"/>
      <c r="J161" s="10"/>
      <c r="K161" s="10"/>
      <c r="L161" s="10"/>
      <c r="M161" s="10"/>
    </row>
    <row r="162" spans="1:13" ht="144" customHeight="1" thickBot="1" x14ac:dyDescent="0.25">
      <c r="A162" s="90" t="s">
        <v>9</v>
      </c>
      <c r="B162" s="91"/>
      <c r="C162" s="91"/>
      <c r="D162" s="91"/>
      <c r="E162" s="91"/>
      <c r="F162" s="92"/>
      <c r="G162" s="17"/>
      <c r="H162" s="10"/>
      <c r="I162" s="10"/>
      <c r="J162" s="10"/>
      <c r="K162" s="10"/>
      <c r="L162" s="10"/>
      <c r="M162" s="10"/>
    </row>
    <row r="163" spans="1:13" ht="15.75" x14ac:dyDescent="0.2">
      <c r="A163" s="32"/>
      <c r="B163" s="32"/>
      <c r="C163" s="32"/>
      <c r="D163" s="32"/>
      <c r="E163" s="32"/>
      <c r="F163" s="32"/>
      <c r="G163" s="10"/>
      <c r="H163" s="10"/>
      <c r="I163" s="10"/>
      <c r="J163" s="10"/>
      <c r="K163" s="10"/>
      <c r="L163" s="10"/>
      <c r="M163" s="10"/>
    </row>
    <row r="164" spans="1:13" ht="30.75" customHeight="1" thickBot="1" x14ac:dyDescent="0.3">
      <c r="A164" s="94" t="s">
        <v>130</v>
      </c>
      <c r="B164" s="94"/>
      <c r="C164" s="94"/>
      <c r="D164" s="94"/>
      <c r="E164" s="94"/>
      <c r="F164" s="94"/>
      <c r="G164" s="10"/>
      <c r="H164" s="10"/>
      <c r="I164" s="10"/>
      <c r="J164" s="10"/>
      <c r="K164" s="10"/>
      <c r="L164" s="10"/>
      <c r="M164" s="10"/>
    </row>
    <row r="165" spans="1:13" ht="144" customHeight="1" thickBot="1" x14ac:dyDescent="0.25">
      <c r="A165" s="90" t="s">
        <v>18</v>
      </c>
      <c r="B165" s="91"/>
      <c r="C165" s="91"/>
      <c r="D165" s="91"/>
      <c r="E165" s="91"/>
      <c r="F165" s="92"/>
      <c r="G165" s="17"/>
      <c r="H165" s="10"/>
      <c r="I165" s="10"/>
      <c r="J165" s="10"/>
      <c r="K165" s="10"/>
      <c r="L165" s="10"/>
      <c r="M165" s="10"/>
    </row>
    <row r="166" spans="1:13" ht="15.75" x14ac:dyDescent="0.2">
      <c r="A166" s="32"/>
      <c r="B166" s="32"/>
      <c r="C166" s="32"/>
      <c r="D166" s="32"/>
      <c r="E166" s="32"/>
      <c r="F166" s="32"/>
      <c r="G166" s="10"/>
      <c r="H166" s="10"/>
      <c r="I166" s="10"/>
      <c r="J166" s="10"/>
      <c r="K166" s="10"/>
      <c r="L166" s="10"/>
      <c r="M166" s="10"/>
    </row>
    <row r="167" spans="1:13" ht="15.75" x14ac:dyDescent="0.2">
      <c r="A167" s="10"/>
      <c r="B167" s="10"/>
      <c r="C167" s="10"/>
      <c r="D167" s="10"/>
      <c r="E167" s="10"/>
      <c r="F167" s="10"/>
      <c r="G167" s="10"/>
      <c r="H167" s="10"/>
      <c r="I167" s="10"/>
      <c r="J167" s="10"/>
      <c r="K167" s="10"/>
      <c r="L167" s="10"/>
      <c r="M167" s="10"/>
    </row>
    <row r="168" spans="1:13" ht="26.25" x14ac:dyDescent="0.2">
      <c r="A168" s="38" t="s">
        <v>131</v>
      </c>
      <c r="B168" s="38"/>
      <c r="C168" s="38"/>
      <c r="D168" s="38"/>
      <c r="E168" s="38"/>
      <c r="F168" s="38"/>
      <c r="G168" s="38"/>
      <c r="H168" s="10"/>
      <c r="I168" s="10"/>
      <c r="J168" s="10"/>
      <c r="K168" s="10"/>
      <c r="L168" s="10"/>
      <c r="M168" s="10"/>
    </row>
    <row r="169" spans="1:13" ht="15.75" x14ac:dyDescent="0.2">
      <c r="A169" s="10"/>
      <c r="B169" s="10"/>
      <c r="C169" s="10"/>
      <c r="D169" s="10"/>
      <c r="E169" s="10"/>
      <c r="F169" s="10"/>
      <c r="G169" s="10"/>
      <c r="H169" s="10"/>
      <c r="I169" s="10"/>
      <c r="J169" s="10"/>
      <c r="K169" s="10"/>
      <c r="L169" s="10"/>
      <c r="M169" s="10"/>
    </row>
    <row r="170" spans="1:13" ht="45.95" customHeight="1" thickBot="1" x14ac:dyDescent="0.3">
      <c r="A170" s="94" t="s">
        <v>132</v>
      </c>
      <c r="B170" s="94"/>
      <c r="C170" s="94"/>
      <c r="D170" s="94"/>
      <c r="E170" s="94"/>
      <c r="F170" s="94"/>
      <c r="G170" s="10"/>
      <c r="H170" s="10"/>
      <c r="I170" s="10"/>
      <c r="J170" s="10"/>
      <c r="K170" s="10"/>
      <c r="L170" s="10"/>
      <c r="M170" s="10"/>
    </row>
    <row r="171" spans="1:13" ht="144" customHeight="1" thickBot="1" x14ac:dyDescent="0.25">
      <c r="A171" s="90" t="s">
        <v>4</v>
      </c>
      <c r="B171" s="91"/>
      <c r="C171" s="91"/>
      <c r="D171" s="91"/>
      <c r="E171" s="91"/>
      <c r="F171" s="92"/>
      <c r="G171" s="17"/>
      <c r="H171" s="10"/>
      <c r="I171" s="10"/>
      <c r="J171" s="10"/>
      <c r="K171" s="10"/>
      <c r="L171" s="10"/>
      <c r="M171" s="10"/>
    </row>
    <row r="172" spans="1:13" ht="21" customHeight="1" x14ac:dyDescent="0.2">
      <c r="A172" s="32"/>
      <c r="B172" s="32"/>
      <c r="C172" s="32"/>
      <c r="D172" s="32"/>
      <c r="E172" s="32"/>
      <c r="F172" s="32"/>
      <c r="G172" s="10"/>
      <c r="H172" s="10"/>
      <c r="I172" s="10"/>
      <c r="J172" s="10"/>
      <c r="K172" s="10"/>
      <c r="L172" s="10"/>
      <c r="M172" s="10"/>
    </row>
    <row r="173" spans="1:13" ht="25.5" customHeight="1" thickBot="1" x14ac:dyDescent="0.3">
      <c r="A173" s="94" t="s">
        <v>130</v>
      </c>
      <c r="B173" s="94"/>
      <c r="C173" s="94"/>
      <c r="D173" s="94"/>
      <c r="E173" s="94"/>
      <c r="F173" s="94"/>
      <c r="G173" s="10"/>
      <c r="H173" s="10"/>
      <c r="I173" s="10"/>
      <c r="J173" s="10"/>
      <c r="K173" s="10"/>
      <c r="L173" s="10"/>
      <c r="M173" s="10"/>
    </row>
    <row r="174" spans="1:13" ht="144" customHeight="1" thickBot="1" x14ac:dyDescent="0.25">
      <c r="A174" s="90" t="s">
        <v>3</v>
      </c>
      <c r="B174" s="91"/>
      <c r="C174" s="91"/>
      <c r="D174" s="91"/>
      <c r="E174" s="91"/>
      <c r="F174" s="92"/>
      <c r="G174" s="17"/>
      <c r="H174" s="10"/>
      <c r="I174" s="10"/>
      <c r="J174" s="10"/>
      <c r="K174" s="10"/>
      <c r="L174" s="10"/>
      <c r="M174" s="10"/>
    </row>
    <row r="175" spans="1:13" ht="15.75" x14ac:dyDescent="0.2">
      <c r="A175" s="32"/>
      <c r="B175" s="32"/>
      <c r="C175" s="32"/>
      <c r="D175" s="32"/>
      <c r="E175" s="32"/>
      <c r="F175" s="32"/>
      <c r="G175" s="10"/>
      <c r="H175" s="10"/>
      <c r="I175" s="10"/>
      <c r="J175" s="10"/>
      <c r="K175" s="10"/>
      <c r="L175" s="10"/>
      <c r="M175" s="10"/>
    </row>
    <row r="176" spans="1:13" ht="36" customHeight="1" x14ac:dyDescent="0.25">
      <c r="A176" s="95" t="s">
        <v>17</v>
      </c>
      <c r="B176" s="95"/>
      <c r="C176" s="95"/>
      <c r="D176" s="95"/>
      <c r="E176" s="95"/>
      <c r="F176" s="95"/>
      <c r="G176" s="10"/>
      <c r="H176" s="10"/>
      <c r="I176" s="10"/>
      <c r="J176" s="10"/>
      <c r="K176" s="10"/>
      <c r="L176" s="10"/>
      <c r="M176" s="10"/>
    </row>
    <row r="177" spans="1:13" ht="36" customHeight="1" x14ac:dyDescent="0.2">
      <c r="A177" s="88"/>
      <c r="B177" s="88"/>
      <c r="C177" s="88"/>
      <c r="D177" s="88"/>
      <c r="E177" s="88"/>
      <c r="F177" s="88"/>
      <c r="G177" s="10"/>
      <c r="H177" s="10"/>
      <c r="I177" s="10"/>
      <c r="J177" s="10"/>
      <c r="K177" s="10"/>
      <c r="L177" s="10"/>
      <c r="M177" s="10"/>
    </row>
    <row r="178" spans="1:13" ht="36" customHeight="1" x14ac:dyDescent="0.2">
      <c r="A178" s="88"/>
      <c r="B178" s="88"/>
      <c r="C178" s="88"/>
      <c r="D178" s="88"/>
      <c r="E178" s="88"/>
      <c r="F178" s="88"/>
      <c r="G178" s="10"/>
      <c r="H178" s="10"/>
      <c r="I178" s="10"/>
      <c r="J178" s="10"/>
      <c r="K178" s="10"/>
      <c r="L178" s="10"/>
      <c r="M178" s="10"/>
    </row>
    <row r="179" spans="1:13" ht="36" customHeight="1" thickBot="1" x14ac:dyDescent="0.25">
      <c r="A179" s="89"/>
      <c r="B179" s="89"/>
      <c r="C179" s="89"/>
      <c r="D179" s="89"/>
      <c r="E179" s="89"/>
      <c r="F179" s="89"/>
      <c r="G179" s="10"/>
      <c r="H179" s="10"/>
      <c r="I179" s="10"/>
      <c r="J179" s="10"/>
      <c r="K179" s="10"/>
      <c r="L179" s="10"/>
      <c r="M179" s="10"/>
    </row>
    <row r="180" spans="1:13" ht="144" customHeight="1" thickBot="1" x14ac:dyDescent="0.25">
      <c r="A180" s="90" t="s">
        <v>13</v>
      </c>
      <c r="B180" s="91"/>
      <c r="C180" s="91"/>
      <c r="D180" s="91"/>
      <c r="E180" s="91"/>
      <c r="F180" s="92"/>
      <c r="G180" s="17"/>
      <c r="H180" s="10"/>
      <c r="I180" s="10"/>
      <c r="J180" s="10"/>
      <c r="K180" s="10"/>
      <c r="L180" s="10"/>
      <c r="M180" s="10"/>
    </row>
    <row r="181" spans="1:13" ht="15.75" x14ac:dyDescent="0.2">
      <c r="A181" s="32"/>
      <c r="B181" s="32"/>
      <c r="C181" s="32"/>
      <c r="D181" s="32"/>
      <c r="E181" s="32"/>
      <c r="F181" s="32"/>
      <c r="G181" s="10"/>
      <c r="H181" s="10"/>
      <c r="I181" s="10"/>
      <c r="J181" s="10"/>
      <c r="K181" s="10"/>
      <c r="L181" s="10"/>
      <c r="M181" s="10"/>
    </row>
    <row r="182" spans="1:13" ht="15.75" x14ac:dyDescent="0.2">
      <c r="A182" s="10"/>
      <c r="B182" s="10"/>
      <c r="C182" s="10"/>
      <c r="D182" s="10"/>
      <c r="E182" s="10"/>
      <c r="F182" s="10"/>
      <c r="G182" s="10"/>
      <c r="H182" s="10"/>
      <c r="I182" s="10"/>
      <c r="J182" s="10"/>
      <c r="K182" s="10"/>
      <c r="L182" s="10"/>
      <c r="M182" s="10"/>
    </row>
    <row r="183" spans="1:13" ht="26.25" x14ac:dyDescent="0.2">
      <c r="A183" s="38" t="s">
        <v>133</v>
      </c>
      <c r="B183" s="38"/>
      <c r="C183" s="38"/>
      <c r="D183" s="38"/>
      <c r="E183" s="38"/>
      <c r="F183" s="38"/>
      <c r="G183" s="10"/>
      <c r="H183" s="10"/>
      <c r="I183" s="10"/>
      <c r="J183" s="10"/>
      <c r="K183" s="10"/>
      <c r="L183" s="10"/>
      <c r="M183" s="10"/>
    </row>
    <row r="184" spans="1:13" ht="15.75" x14ac:dyDescent="0.2">
      <c r="A184" s="10"/>
      <c r="B184" s="10"/>
      <c r="C184" s="10"/>
      <c r="D184" s="10"/>
      <c r="E184" s="10"/>
      <c r="F184" s="10"/>
      <c r="G184" s="10"/>
      <c r="H184" s="10"/>
      <c r="I184" s="10"/>
      <c r="J184" s="10"/>
      <c r="K184" s="10"/>
      <c r="L184" s="10"/>
      <c r="M184" s="10"/>
    </row>
    <row r="185" spans="1:13" ht="54.75" customHeight="1" x14ac:dyDescent="0.2">
      <c r="A185" s="96" t="s">
        <v>140</v>
      </c>
      <c r="B185" s="97"/>
      <c r="C185" s="97"/>
      <c r="D185" s="97"/>
      <c r="E185" s="97"/>
      <c r="F185" s="97"/>
      <c r="G185" s="10"/>
      <c r="H185" s="10"/>
      <c r="I185" s="10"/>
      <c r="J185" s="10"/>
      <c r="K185" s="10"/>
      <c r="L185" s="10"/>
      <c r="M185" s="10"/>
    </row>
    <row r="186" spans="1:13" ht="15.75" x14ac:dyDescent="0.2">
      <c r="A186" s="10"/>
      <c r="B186" s="10"/>
      <c r="C186" s="10"/>
      <c r="D186" s="10"/>
      <c r="E186" s="10"/>
      <c r="F186" s="10"/>
      <c r="G186" s="10"/>
      <c r="H186" s="10"/>
      <c r="I186" s="10"/>
      <c r="J186" s="10"/>
      <c r="K186" s="10"/>
      <c r="L186" s="10"/>
      <c r="M186" s="10"/>
    </row>
    <row r="187" spans="1:13" ht="16.5" thickBot="1" x14ac:dyDescent="0.25">
      <c r="A187" s="98" t="s">
        <v>134</v>
      </c>
      <c r="B187" s="98"/>
      <c r="C187" s="98"/>
      <c r="D187" s="98"/>
      <c r="E187" s="98"/>
      <c r="F187" s="98"/>
      <c r="G187" s="10"/>
      <c r="H187" s="10"/>
      <c r="I187" s="10"/>
      <c r="J187" s="10"/>
      <c r="K187" s="10"/>
      <c r="L187" s="10"/>
      <c r="M187" s="10"/>
    </row>
    <row r="188" spans="1:13" ht="144" customHeight="1" thickBot="1" x14ac:dyDescent="0.25">
      <c r="A188" s="90" t="s">
        <v>149</v>
      </c>
      <c r="B188" s="91"/>
      <c r="C188" s="91"/>
      <c r="D188" s="91"/>
      <c r="E188" s="91"/>
      <c r="F188" s="92"/>
      <c r="G188" s="17"/>
      <c r="H188" s="10"/>
      <c r="I188" s="10"/>
      <c r="J188" s="10"/>
      <c r="K188" s="10"/>
      <c r="L188" s="10"/>
      <c r="M188" s="10"/>
    </row>
    <row r="189" spans="1:13" ht="15.75" x14ac:dyDescent="0.2">
      <c r="A189" s="32"/>
      <c r="B189" s="32"/>
      <c r="C189" s="32"/>
      <c r="D189" s="32"/>
      <c r="E189" s="32"/>
      <c r="F189" s="32"/>
      <c r="G189" s="10"/>
      <c r="H189" s="10"/>
      <c r="I189" s="10"/>
      <c r="J189" s="10"/>
      <c r="K189" s="10"/>
      <c r="L189" s="10"/>
      <c r="M189" s="10"/>
    </row>
    <row r="190" spans="1:13" ht="16.5" thickBot="1" x14ac:dyDescent="0.25">
      <c r="A190" s="98" t="s">
        <v>135</v>
      </c>
      <c r="B190" s="98"/>
      <c r="C190" s="98"/>
      <c r="D190" s="98"/>
      <c r="E190" s="98"/>
      <c r="F190" s="98"/>
      <c r="G190" s="10"/>
      <c r="H190" s="10"/>
      <c r="I190" s="10"/>
      <c r="J190" s="10"/>
      <c r="K190" s="10"/>
      <c r="L190" s="10"/>
      <c r="M190" s="10"/>
    </row>
    <row r="191" spans="1:13" ht="144" customHeight="1" thickBot="1" x14ac:dyDescent="0.25">
      <c r="A191" s="90" t="s">
        <v>150</v>
      </c>
      <c r="B191" s="91"/>
      <c r="C191" s="91"/>
      <c r="D191" s="91"/>
      <c r="E191" s="91"/>
      <c r="F191" s="92"/>
      <c r="G191" s="17"/>
      <c r="H191" s="10"/>
      <c r="I191" s="10"/>
      <c r="J191" s="10"/>
      <c r="K191" s="10"/>
      <c r="L191" s="10"/>
      <c r="M191" s="10"/>
    </row>
    <row r="192" spans="1:13" ht="15.75" x14ac:dyDescent="0.2">
      <c r="A192" s="32"/>
      <c r="B192" s="32"/>
      <c r="C192" s="32"/>
      <c r="D192" s="32"/>
      <c r="E192" s="32"/>
      <c r="F192" s="32"/>
      <c r="G192" s="10"/>
      <c r="H192" s="10"/>
      <c r="I192" s="10"/>
      <c r="J192" s="10"/>
      <c r="K192" s="10"/>
      <c r="L192" s="10"/>
      <c r="M192" s="10"/>
    </row>
  </sheetData>
  <sheetProtection password="90AD" sheet="1" objects="1" scenarios="1"/>
  <mergeCells count="229">
    <mergeCell ref="A4:F10"/>
    <mergeCell ref="A25:B25"/>
    <mergeCell ref="C25:D25"/>
    <mergeCell ref="A1:F1"/>
    <mergeCell ref="A2:F2"/>
    <mergeCell ref="A11:G11"/>
    <mergeCell ref="A13:B13"/>
    <mergeCell ref="C13:F13"/>
    <mergeCell ref="A14:B14"/>
    <mergeCell ref="A15:B15"/>
    <mergeCell ref="E15:F15"/>
    <mergeCell ref="A23:B23"/>
    <mergeCell ref="C23:D23"/>
    <mergeCell ref="A24:B24"/>
    <mergeCell ref="C24:D24"/>
    <mergeCell ref="A16:B17"/>
    <mergeCell ref="C16:D17"/>
    <mergeCell ref="A20:G20"/>
    <mergeCell ref="A22:B22"/>
    <mergeCell ref="A29:B29"/>
    <mergeCell ref="A30:B30"/>
    <mergeCell ref="C30:D30"/>
    <mergeCell ref="A31:B31"/>
    <mergeCell ref="C31:D31"/>
    <mergeCell ref="A26:B26"/>
    <mergeCell ref="C26:D26"/>
    <mergeCell ref="A27:B27"/>
    <mergeCell ref="C27:D27"/>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54:F54"/>
    <mergeCell ref="A56:F56"/>
    <mergeCell ref="A57:F57"/>
    <mergeCell ref="A59:F59"/>
    <mergeCell ref="A48:G48"/>
    <mergeCell ref="A50:F50"/>
    <mergeCell ref="A51:F51"/>
    <mergeCell ref="A53:F53"/>
    <mergeCell ref="A60:F60"/>
    <mergeCell ref="A71:F71"/>
    <mergeCell ref="A74:F74"/>
    <mergeCell ref="A76:B76"/>
    <mergeCell ref="C76:D76"/>
    <mergeCell ref="E76:F76"/>
    <mergeCell ref="A63:F63"/>
    <mergeCell ref="A65:F65"/>
    <mergeCell ref="A66:F66"/>
    <mergeCell ref="A69:G69"/>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2:B142"/>
    <mergeCell ref="E142:F142"/>
    <mergeCell ref="A143:B143"/>
    <mergeCell ref="E143:F143"/>
    <mergeCell ref="A140:B140"/>
    <mergeCell ref="E140:F140"/>
    <mergeCell ref="A141:B141"/>
    <mergeCell ref="E141:F141"/>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phoneticPr fontId="87" type="noConversion"/>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hyperlink ref="A176:F176" r:id="rId2" display="Please estimate the greenhouse gas impact this project will have, if applicable. Use the University of Illinois at Urbana-Champaign Energy Management website (click here) to determine the cost of energy on campus and the following chart to determine GHG e"/>
    <hyperlink ref="C25" r:id="rId3"/>
    <hyperlink ref="C33" r:id="rId4"/>
    <hyperlink ref="F37" r:id="rId5"/>
    <hyperlink ref="F38" r:id="rId6"/>
  </hyperlinks>
  <pageMargins left="0.75" right="0.75" top="1" bottom="1" header="0.5" footer="0.5"/>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Layout" topLeftCell="A27" workbookViewId="0">
      <selection activeCell="B39" sqref="B39"/>
    </sheetView>
  </sheetViews>
  <sheetFormatPr defaultColWidth="11.42578125" defaultRowHeight="12.75" x14ac:dyDescent="0.2"/>
  <sheetData>
    <row r="1" spans="1:7" ht="15" customHeight="1" x14ac:dyDescent="0.25">
      <c r="A1" s="158" t="s">
        <v>27</v>
      </c>
      <c r="B1" s="158"/>
      <c r="C1" s="158"/>
      <c r="D1" s="49"/>
      <c r="E1" s="61"/>
    </row>
    <row r="2" spans="1:7" x14ac:dyDescent="0.2">
      <c r="A2" s="62"/>
      <c r="B2" s="62"/>
      <c r="C2" s="62"/>
      <c r="D2" s="62"/>
      <c r="E2" s="61"/>
    </row>
    <row r="3" spans="1:7" ht="31.5" x14ac:dyDescent="0.25">
      <c r="A3" s="63" t="s">
        <v>119</v>
      </c>
      <c r="B3" s="64" t="s">
        <v>28</v>
      </c>
      <c r="C3" s="52"/>
      <c r="D3" s="65" t="s">
        <v>29</v>
      </c>
      <c r="E3" s="61"/>
      <c r="F3" t="s">
        <v>49</v>
      </c>
      <c r="G3" t="s">
        <v>50</v>
      </c>
    </row>
    <row r="4" spans="1:7" ht="51.75" thickBot="1" x14ac:dyDescent="0.25">
      <c r="A4" s="66"/>
      <c r="B4" s="67"/>
      <c r="C4" s="68"/>
      <c r="D4" s="67"/>
      <c r="E4" s="61"/>
      <c r="F4" t="s">
        <v>51</v>
      </c>
      <c r="G4" s="69">
        <v>50</v>
      </c>
    </row>
    <row r="5" spans="1:7" ht="39" x14ac:dyDescent="0.25">
      <c r="A5" s="159" t="s">
        <v>60</v>
      </c>
      <c r="B5" s="51" t="s">
        <v>21</v>
      </c>
      <c r="C5" s="53"/>
      <c r="D5" s="161">
        <v>500</v>
      </c>
      <c r="E5" s="61"/>
      <c r="F5" t="s">
        <v>52</v>
      </c>
      <c r="G5" s="69">
        <v>400</v>
      </c>
    </row>
    <row r="6" spans="1:7" x14ac:dyDescent="0.2">
      <c r="A6" s="160"/>
      <c r="B6" s="160" t="s">
        <v>22</v>
      </c>
      <c r="C6" s="54"/>
      <c r="D6" s="162"/>
      <c r="E6" s="61"/>
    </row>
    <row r="7" spans="1:7" ht="13.5" thickBot="1" x14ac:dyDescent="0.25">
      <c r="A7" s="55"/>
      <c r="B7" s="163"/>
      <c r="C7" s="56"/>
      <c r="D7" s="71"/>
      <c r="E7" s="61"/>
    </row>
    <row r="8" spans="1:7" ht="14.1" customHeight="1" thickBot="1" x14ac:dyDescent="0.3">
      <c r="A8" s="57" t="s">
        <v>20</v>
      </c>
      <c r="B8" s="159" t="s">
        <v>23</v>
      </c>
      <c r="C8" s="58"/>
      <c r="D8" s="72">
        <v>25</v>
      </c>
      <c r="E8" s="61"/>
    </row>
    <row r="9" spans="1:7" x14ac:dyDescent="0.2">
      <c r="A9" s="159" t="s">
        <v>24</v>
      </c>
      <c r="B9" s="160"/>
      <c r="C9" s="59"/>
      <c r="D9" s="161">
        <v>160</v>
      </c>
      <c r="E9" s="61"/>
    </row>
    <row r="10" spans="1:7" ht="13.5" thickBot="1" x14ac:dyDescent="0.25">
      <c r="A10" s="163"/>
      <c r="B10" s="160" t="s">
        <v>25</v>
      </c>
      <c r="C10" s="60"/>
      <c r="D10" s="164"/>
      <c r="E10" s="61"/>
    </row>
    <row r="11" spans="1:7" x14ac:dyDescent="0.2">
      <c r="A11" s="159" t="s">
        <v>26</v>
      </c>
      <c r="B11" s="160"/>
      <c r="C11" s="59"/>
      <c r="D11" s="161">
        <v>640</v>
      </c>
      <c r="E11" s="61"/>
    </row>
    <row r="12" spans="1:7" ht="13.5" thickBot="1" x14ac:dyDescent="0.25">
      <c r="A12" s="163"/>
      <c r="B12" s="73"/>
      <c r="C12" s="60"/>
      <c r="D12" s="164"/>
      <c r="E12" s="61"/>
    </row>
    <row r="13" spans="1:7" ht="14.1" customHeight="1" thickBot="1" x14ac:dyDescent="0.3">
      <c r="A13" s="57" t="s">
        <v>30</v>
      </c>
      <c r="B13" s="159" t="s">
        <v>19</v>
      </c>
      <c r="C13" s="58"/>
      <c r="D13" s="72">
        <v>100</v>
      </c>
      <c r="E13" s="61"/>
    </row>
    <row r="14" spans="1:7" ht="12.95" customHeight="1" x14ac:dyDescent="0.2">
      <c r="A14" s="159" t="s">
        <v>31</v>
      </c>
      <c r="B14" s="160"/>
      <c r="C14" s="74"/>
      <c r="D14" s="161">
        <v>200</v>
      </c>
      <c r="E14" s="61"/>
    </row>
    <row r="15" spans="1:7" ht="13.5" thickBot="1" x14ac:dyDescent="0.25">
      <c r="A15" s="163"/>
      <c r="B15" s="67"/>
      <c r="C15" s="68"/>
      <c r="D15" s="164"/>
      <c r="E15" s="61"/>
    </row>
    <row r="16" spans="1:7" ht="45.75" thickBot="1" x14ac:dyDescent="0.3">
      <c r="A16" s="57" t="s">
        <v>32</v>
      </c>
      <c r="B16" s="51" t="s">
        <v>33</v>
      </c>
      <c r="C16" s="58"/>
      <c r="D16" s="72">
        <v>35</v>
      </c>
      <c r="E16" s="61"/>
    </row>
    <row r="17" spans="1:5" ht="15.75" thickBot="1" x14ac:dyDescent="0.3">
      <c r="A17" s="57" t="s">
        <v>34</v>
      </c>
      <c r="B17" s="75" t="s">
        <v>35</v>
      </c>
      <c r="C17" s="58"/>
      <c r="D17" s="72">
        <v>140</v>
      </c>
      <c r="E17" s="61"/>
    </row>
    <row r="18" spans="1:5" ht="15.75" x14ac:dyDescent="0.25">
      <c r="A18" s="50" t="s">
        <v>36</v>
      </c>
      <c r="B18" s="51" t="s">
        <v>37</v>
      </c>
      <c r="C18" s="52"/>
      <c r="D18" s="70">
        <v>60</v>
      </c>
      <c r="E18" s="61"/>
    </row>
    <row r="19" spans="1:5" ht="13.5" thickBot="1" x14ac:dyDescent="0.25">
      <c r="A19" s="55"/>
      <c r="B19" s="71"/>
      <c r="C19" s="56"/>
      <c r="D19" s="71"/>
      <c r="E19" s="61"/>
    </row>
    <row r="20" spans="1:5" ht="30.75" thickBot="1" x14ac:dyDescent="0.3">
      <c r="A20" s="57" t="s">
        <v>38</v>
      </c>
      <c r="B20" s="75" t="s">
        <v>39</v>
      </c>
      <c r="C20" s="58"/>
      <c r="D20" s="72">
        <v>1300</v>
      </c>
      <c r="E20" s="61"/>
    </row>
    <row r="21" spans="1:5" ht="30" x14ac:dyDescent="0.25">
      <c r="A21" s="50" t="s">
        <v>40</v>
      </c>
      <c r="B21" s="76"/>
      <c r="C21" s="53"/>
      <c r="D21" s="161">
        <v>1000</v>
      </c>
      <c r="E21" s="61"/>
    </row>
    <row r="22" spans="1:5" ht="12.95" customHeight="1" x14ac:dyDescent="0.2">
      <c r="A22" s="160" t="s">
        <v>41</v>
      </c>
      <c r="B22" s="77"/>
      <c r="C22" s="54"/>
      <c r="D22" s="162"/>
      <c r="E22" s="61"/>
    </row>
    <row r="23" spans="1:5" ht="13.5" thickBot="1" x14ac:dyDescent="0.25">
      <c r="A23" s="163"/>
      <c r="B23" s="78"/>
      <c r="C23" s="56"/>
      <c r="D23" s="71"/>
      <c r="E23" s="61"/>
    </row>
    <row r="24" spans="1:5" ht="14.1" customHeight="1" x14ac:dyDescent="0.25">
      <c r="A24" s="50" t="s">
        <v>40</v>
      </c>
      <c r="B24" s="160" t="s">
        <v>42</v>
      </c>
      <c r="C24" s="53"/>
      <c r="D24" s="161">
        <v>90</v>
      </c>
      <c r="E24" s="61"/>
    </row>
    <row r="25" spans="1:5" ht="12.95" customHeight="1" x14ac:dyDescent="0.2">
      <c r="A25" s="160" t="s">
        <v>43</v>
      </c>
      <c r="B25" s="160"/>
      <c r="C25" s="54"/>
      <c r="D25" s="162"/>
      <c r="E25" s="61"/>
    </row>
    <row r="26" spans="1:5" ht="13.5" thickBot="1" x14ac:dyDescent="0.25">
      <c r="A26" s="163"/>
      <c r="B26" s="78"/>
      <c r="C26" s="56"/>
      <c r="D26" s="71"/>
      <c r="E26" s="61"/>
    </row>
    <row r="27" spans="1:5" ht="30" x14ac:dyDescent="0.25">
      <c r="A27" s="50" t="s">
        <v>40</v>
      </c>
      <c r="B27" s="76"/>
      <c r="C27" s="53"/>
      <c r="D27" s="161">
        <v>300</v>
      </c>
      <c r="E27" s="61"/>
    </row>
    <row r="28" spans="1:5" ht="12.95" customHeight="1" x14ac:dyDescent="0.2">
      <c r="A28" s="160" t="s">
        <v>44</v>
      </c>
      <c r="B28" s="77"/>
      <c r="C28" s="54"/>
      <c r="D28" s="162"/>
      <c r="E28" s="61"/>
    </row>
    <row r="29" spans="1:5" ht="13.5" thickBot="1" x14ac:dyDescent="0.25">
      <c r="A29" s="163"/>
      <c r="B29" s="71"/>
      <c r="C29" s="56"/>
      <c r="D29" s="71"/>
      <c r="E29" s="61"/>
    </row>
    <row r="30" spans="1:5" ht="30" x14ac:dyDescent="0.25">
      <c r="A30" s="50" t="s">
        <v>45</v>
      </c>
      <c r="B30" s="51" t="s">
        <v>46</v>
      </c>
      <c r="C30" s="52"/>
      <c r="D30" s="70">
        <v>40</v>
      </c>
      <c r="E30" s="61"/>
    </row>
    <row r="31" spans="1:5" ht="13.5" thickBot="1" x14ac:dyDescent="0.25">
      <c r="A31" s="55"/>
      <c r="B31" s="71"/>
      <c r="C31" s="56"/>
      <c r="D31" s="71"/>
      <c r="E31" s="61"/>
    </row>
    <row r="32" spans="1:5" ht="15.75" thickBot="1" x14ac:dyDescent="0.3">
      <c r="A32" s="79"/>
      <c r="B32" s="80" t="s">
        <v>29</v>
      </c>
      <c r="C32" s="81"/>
      <c r="D32" s="72">
        <v>4550</v>
      </c>
      <c r="E32" s="61"/>
    </row>
    <row r="33" spans="1:5" ht="15" x14ac:dyDescent="0.25">
      <c r="A33" s="82"/>
      <c r="B33" s="83" t="s">
        <v>47</v>
      </c>
      <c r="C33" s="49"/>
      <c r="D33" s="70">
        <v>500</v>
      </c>
      <c r="E33" s="61"/>
    </row>
    <row r="34" spans="1:5" ht="13.5" thickBot="1" x14ac:dyDescent="0.25">
      <c r="A34" s="84"/>
      <c r="B34" s="85"/>
      <c r="C34" s="86"/>
      <c r="D34" s="85"/>
      <c r="E34" s="61"/>
    </row>
    <row r="35" spans="1:5" ht="30.75" thickBot="1" x14ac:dyDescent="0.3">
      <c r="A35" s="79"/>
      <c r="B35" s="80" t="s">
        <v>53</v>
      </c>
      <c r="C35" s="81"/>
      <c r="D35" s="72">
        <v>5050</v>
      </c>
      <c r="E35" s="61">
        <v>1</v>
      </c>
    </row>
    <row r="38" spans="1:5" ht="51" x14ac:dyDescent="0.2">
      <c r="A38" t="s">
        <v>54</v>
      </c>
      <c r="B38" s="69">
        <f>D35+G4+G5</f>
        <v>5500</v>
      </c>
    </row>
  </sheetData>
  <mergeCells count="20">
    <mergeCell ref="D27:D28"/>
    <mergeCell ref="A28:A29"/>
    <mergeCell ref="B13:B14"/>
    <mergeCell ref="A14:A15"/>
    <mergeCell ref="D14:D15"/>
    <mergeCell ref="D21:D22"/>
    <mergeCell ref="A22:A23"/>
    <mergeCell ref="B24:B25"/>
    <mergeCell ref="D24:D25"/>
    <mergeCell ref="A25:A26"/>
    <mergeCell ref="A1:C1"/>
    <mergeCell ref="A5:A6"/>
    <mergeCell ref="D5:D6"/>
    <mergeCell ref="B6:B7"/>
    <mergeCell ref="B8:B9"/>
    <mergeCell ref="A9:A10"/>
    <mergeCell ref="D9:D10"/>
    <mergeCell ref="B10:B11"/>
    <mergeCell ref="A11:A12"/>
    <mergeCell ref="D11:D12"/>
  </mergeCells>
  <phoneticPr fontId="87" type="noConversion"/>
  <pageMargins left="0.75" right="0.75" top="1" bottom="1" header="0.5" footer="0.5"/>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topLeftCell="A3" workbookViewId="0"/>
  </sheetViews>
  <sheetFormatPr defaultColWidth="11.42578125" defaultRowHeight="12.75" x14ac:dyDescent="0.2"/>
  <sheetData/>
  <phoneticPr fontId="87" type="noConversion"/>
  <pageMargins left="0.75" right="0.75" top="1" bottom="1" header="0.5" footer="0.5"/>
  <pageSetup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ColWidth="11.42578125" defaultRowHeight="12.75" x14ac:dyDescent="0.2"/>
  <sheetData/>
  <phoneticPr fontId="87" type="noConversion"/>
  <pageMargins left="0.75" right="0.75" top="1" bottom="1" header="0.5" footer="0.5"/>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ColWidth="11.42578125" defaultRowHeight="12.75" x14ac:dyDescent="0.2"/>
  <sheetData/>
  <phoneticPr fontId="87" type="noConversion"/>
  <pageMargins left="0.75" right="0.75" top="1" bottom="1" header="0.5" footer="0.5"/>
  <pageSetup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SSC Step 2 Application</vt:lpstr>
      <vt:lpstr>Allerton Park Budget</vt:lpstr>
      <vt:lpstr>Maps</vt:lpstr>
      <vt:lpstr>Project Site Plan done by Sean</vt:lpstr>
      <vt:lpstr>Images of proposed bridge site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Kenfield, Micah Charles</cp:lastModifiedBy>
  <dcterms:created xsi:type="dcterms:W3CDTF">2012-10-24T18:55:14Z</dcterms:created>
  <dcterms:modified xsi:type="dcterms:W3CDTF">2016-05-17T20:08:49Z</dcterms:modified>
</cp:coreProperties>
</file>