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ad.uillinois.edu\engr\users\tjnewman\Desktop\"/>
    </mc:Choice>
  </mc:AlternateContent>
  <bookViews>
    <workbookView xWindow="0" yWindow="0" windowWidth="21570" windowHeight="10650" tabRatio="470"/>
  </bookViews>
  <sheets>
    <sheet name="Grantee Report" sheetId="1" r:id="rId1"/>
  </sheets>
  <definedNames>
    <definedName name="_xlnm.Print_Area" localSheetId="0">'Grantee Report'!$A$4:$M$309</definedName>
    <definedName name="_xlnm.Print_Titles" localSheetId="0">'Grantee Report'!$2:$3</definedName>
  </definedNames>
  <calcPr calcId="152511"/>
</workbook>
</file>

<file path=xl/calcChain.xml><?xml version="1.0" encoding="utf-8"?>
<calcChain xmlns="http://schemas.openxmlformats.org/spreadsheetml/2006/main">
  <c r="F96" i="1" l="1"/>
  <c r="M2" i="1" l="1"/>
  <c r="K2" i="1"/>
  <c r="B2" i="1"/>
  <c r="E2" i="1"/>
  <c r="F148" i="1"/>
  <c r="F149" i="1"/>
  <c r="F150" i="1"/>
  <c r="F151" i="1"/>
  <c r="F154" i="1"/>
  <c r="F153" i="1"/>
  <c r="F152" i="1"/>
  <c r="F156" i="1"/>
  <c r="F155" i="1"/>
  <c r="G88" i="1" l="1"/>
  <c r="G87" i="1"/>
  <c r="G89" i="1"/>
  <c r="G86" i="1"/>
  <c r="G85" i="1"/>
  <c r="G84" i="1"/>
  <c r="G83" i="1"/>
  <c r="G82" i="1"/>
  <c r="G81" i="1"/>
  <c r="G80" i="1"/>
  <c r="G79" i="1"/>
  <c r="G78" i="1"/>
  <c r="G94" i="1"/>
  <c r="G93" i="1"/>
  <c r="G92" i="1"/>
  <c r="G91" i="1"/>
  <c r="G90" i="1"/>
  <c r="G77" i="1"/>
  <c r="G76" i="1"/>
  <c r="G75" i="1"/>
  <c r="G74" i="1"/>
  <c r="G44" i="1"/>
  <c r="G43" i="1"/>
  <c r="G42" i="1"/>
  <c r="G41" i="1"/>
  <c r="G46" i="1"/>
  <c r="G45" i="1"/>
  <c r="G40" i="1"/>
  <c r="G39" i="1"/>
  <c r="G38" i="1"/>
  <c r="G49" i="1"/>
  <c r="G48" i="1"/>
  <c r="G47" i="1"/>
  <c r="G37" i="1"/>
  <c r="G36" i="1"/>
  <c r="G33" i="1"/>
  <c r="G32" i="1"/>
  <c r="G53" i="1" l="1"/>
  <c r="G52" i="1"/>
  <c r="G51" i="1"/>
  <c r="G50" i="1"/>
  <c r="G35" i="1"/>
  <c r="G34" i="1"/>
  <c r="G54" i="1"/>
  <c r="G55" i="1"/>
  <c r="G56" i="1"/>
  <c r="G57" i="1"/>
  <c r="H61" i="1" l="1"/>
  <c r="D61" i="1"/>
  <c r="A101" i="1" s="1"/>
  <c r="E61" i="1"/>
  <c r="F61" i="1"/>
  <c r="G58" i="1" l="1"/>
  <c r="G31" i="1"/>
  <c r="G30" i="1"/>
  <c r="F159" i="1" l="1"/>
  <c r="F158" i="1"/>
  <c r="G95" i="1" l="1"/>
  <c r="G73" i="1"/>
  <c r="G72" i="1"/>
  <c r="G71" i="1"/>
  <c r="G70" i="1"/>
  <c r="H96" i="1"/>
  <c r="D96" i="1"/>
  <c r="E96" i="1"/>
  <c r="G69" i="1" l="1"/>
  <c r="G68" i="1"/>
  <c r="G67" i="1"/>
  <c r="G66" i="1"/>
  <c r="G60" i="1"/>
  <c r="G59" i="1"/>
  <c r="G61" i="1" l="1"/>
  <c r="F292" i="1"/>
  <c r="F293" i="1"/>
  <c r="F283" i="1" l="1"/>
  <c r="I101" i="1" l="1"/>
  <c r="M283" i="1"/>
  <c r="L283" i="1"/>
  <c r="K283" i="1"/>
  <c r="J283" i="1"/>
  <c r="F291" i="1" s="1"/>
  <c r="I283" i="1"/>
  <c r="H283" i="1"/>
  <c r="G283" i="1"/>
  <c r="F290" i="1"/>
  <c r="G291" i="1" l="1"/>
  <c r="F289" i="1"/>
  <c r="G289" i="1" s="1"/>
  <c r="F288" i="1"/>
  <c r="G288" i="1" s="1"/>
  <c r="G290" i="1"/>
  <c r="F157" i="1" l="1"/>
  <c r="F160" i="1"/>
  <c r="F161" i="1"/>
  <c r="E107" i="1" l="1"/>
  <c r="E106" i="1"/>
  <c r="G96" i="1"/>
</calcChain>
</file>

<file path=xl/sharedStrings.xml><?xml version="1.0" encoding="utf-8"?>
<sst xmlns="http://schemas.openxmlformats.org/spreadsheetml/2006/main" count="155" uniqueCount="136">
  <si>
    <t>Prepared By:</t>
  </si>
  <si>
    <t xml:space="preserve">GRANTEE CERTIFICATION: </t>
  </si>
  <si>
    <t>Current Reporting Period Expenses</t>
  </si>
  <si>
    <t>Date Prepared:</t>
  </si>
  <si>
    <t>DCEO Program Name:</t>
  </si>
  <si>
    <t>SECTION I:  EXPENDITURE  REPORTING</t>
  </si>
  <si>
    <t>Subpart A: GRANT AMOUNT</t>
  </si>
  <si>
    <t>Prior Earnings Balance</t>
  </si>
  <si>
    <t>Previously Reported Expenses</t>
  </si>
  <si>
    <t>Grant Funds on Hand</t>
  </si>
  <si>
    <t>Current Period Receipts</t>
  </si>
  <si>
    <t>Current Period Disbursements</t>
  </si>
  <si>
    <t>Name &amp; Title</t>
  </si>
  <si>
    <t>Date</t>
  </si>
  <si>
    <t>List Documentation included with Report to Support Expense Amount (see guideline document) and/or explain any adjustments from prior reporting periods.</t>
  </si>
  <si>
    <t>Grant Number:</t>
  </si>
  <si>
    <t>Subpart B: MATCH AMOUNT if applicable</t>
  </si>
  <si>
    <t>Grant Program Income</t>
  </si>
  <si>
    <t>Grant Program Interest</t>
  </si>
  <si>
    <t>Department of Commerce and Economic Opportunity</t>
  </si>
  <si>
    <t>Total</t>
  </si>
  <si>
    <t>Grantee Name:</t>
  </si>
  <si>
    <t>Cost Category Number listed in Grant Agreement Part I Budget</t>
  </si>
  <si>
    <t>Cost Category Description  listed in Grant Agreement Part I Budget</t>
  </si>
  <si>
    <t>Amount of Accruals included in Column 5 (If Applicable)</t>
  </si>
  <si>
    <t>Total Grant Expense to Date
(4+5)</t>
  </si>
  <si>
    <t>Total Match Expense to Date
(4+5)</t>
  </si>
  <si>
    <t>Submit Report to DCEO email address or hard copy address listed in the Welcome Package</t>
  </si>
  <si>
    <t>Estimated</t>
  </si>
  <si>
    <t>Required</t>
  </si>
  <si>
    <t>Indicate Documentation included with Report to Support Attainment of PM</t>
  </si>
  <si>
    <t>Current Actual</t>
  </si>
  <si>
    <t>Previous Actual</t>
  </si>
  <si>
    <t>Target</t>
  </si>
  <si>
    <t>Performance Measure (PM)</t>
  </si>
  <si>
    <t>Program Specific Report/Schedule</t>
  </si>
  <si>
    <t xml:space="preserve">  Provide Brief Narrative of Deliverable/Task Status and Indicate Documentation included with Report to Support Deliverable/Task</t>
  </si>
  <si>
    <t>Provide explanation if missed Completion Date or if not on target to meet</t>
  </si>
  <si>
    <t>% Complete</t>
  </si>
  <si>
    <t xml:space="preserve">Report Period </t>
  </si>
  <si>
    <t>Employer (Organization Name)</t>
  </si>
  <si>
    <t>Position Title</t>
  </si>
  <si>
    <t>Employee Name or Payroll ID Number</t>
  </si>
  <si>
    <t>Position Start Date</t>
  </si>
  <si>
    <t xml:space="preserve">Annualized Wage </t>
  </si>
  <si>
    <t xml:space="preserve">Permanent Full time      </t>
  </si>
  <si>
    <t>Permanent Part time</t>
  </si>
  <si>
    <t xml:space="preserve">Temporary Full time       </t>
  </si>
  <si>
    <t xml:space="preserve">Temporary Part Time </t>
  </si>
  <si>
    <t xml:space="preserve">Permanent Full time    </t>
  </si>
  <si>
    <t xml:space="preserve">Permanent Part time       </t>
  </si>
  <si>
    <t xml:space="preserve">Temporary Full time    </t>
  </si>
  <si>
    <t>SECTION II: KEY DELIVERABLE/TASK ITEMS/PERFORMANCE MEASUREMENT</t>
  </si>
  <si>
    <t>Created Jobs - FTE Category</t>
  </si>
  <si>
    <t>Retained Jobs - FTE Category</t>
  </si>
  <si>
    <t>Job Counting</t>
  </si>
  <si>
    <t>Previous Certified</t>
  </si>
  <si>
    <t>Current Certified</t>
  </si>
  <si>
    <t>Certified to Date</t>
  </si>
  <si>
    <t>Provide explanation if not met or not on target to meet projected numbers</t>
  </si>
  <si>
    <t>Created FTEs</t>
  </si>
  <si>
    <t>Retained FTEs</t>
  </si>
  <si>
    <t>Permanent Full Time Created</t>
  </si>
  <si>
    <t>Permanent Full Time Retained</t>
  </si>
  <si>
    <t>Average Wage for Permanent Full Time Created</t>
  </si>
  <si>
    <t>Average Wage for Permanent Full Time Retained</t>
  </si>
  <si>
    <t>Check box if this is the final report</t>
  </si>
  <si>
    <t>Subpart A. Position Profiles and Assignment to Full Time Equivalent Category</t>
  </si>
  <si>
    <t>Projected Number in Grant</t>
  </si>
  <si>
    <t xml:space="preserve">Check box to indicate if GRS has been updated with information required to complete Section I - Expenditure Reporting, if applicable to grant. If box is checked, detailed information is not required in Section I of this form. </t>
  </si>
  <si>
    <t>No changes from prior reporting period</t>
  </si>
  <si>
    <t xml:space="preserve">SECTION III: Jobs Count Certification </t>
  </si>
  <si>
    <t xml:space="preserve">Submittal Due Date                                                                                                                                     </t>
  </si>
  <si>
    <t>Contact Phone Number/Email:</t>
  </si>
  <si>
    <t>Subpart B. Job Counting Full Time Equivalent Summary</t>
  </si>
  <si>
    <t>Indicate all systems updated to meet reporting requirements for Section II</t>
  </si>
  <si>
    <t>Indicate all systems updated to meet reporting requirements for Section III</t>
  </si>
  <si>
    <t>Program Manager has reviewed the report and supporting documentation for any major discrepancies and/or unusual items.  All budget items are in accordance with grant agreement and appropriate budget modification procedures.  Program may sign below or capture approval in e-Grants.</t>
  </si>
  <si>
    <t>If Submittal Due Date is not met/will not be met, please explain</t>
  </si>
  <si>
    <t>If PM or target for PM is not met, please provide explanation</t>
  </si>
  <si>
    <t>Subpart D: GRANT PROGRAM INCOME or GRANT PROGRAM INTEREST (if applicable)</t>
  </si>
  <si>
    <t>From</t>
  </si>
  <si>
    <t>To</t>
  </si>
  <si>
    <t>DO NOT ENTER ANYTHING IN ROW 2, IT WILL AUTO POPULATE AFTER YOU HAVE FILLED IN THE FORM</t>
  </si>
  <si>
    <t>Subpart C: GRANT FUNDS RECEIVED AND CASH REQUESTED</t>
  </si>
  <si>
    <t>Previous Cash Requested + Previous Grant Funds Received</t>
  </si>
  <si>
    <t>Current Cash Request + Current Grant Funds Received</t>
  </si>
  <si>
    <t>Scope of Work Deliverable, Task or Activity Item</t>
  </si>
  <si>
    <t>Subpart A. Scope of Work (SOW) Items.</t>
  </si>
  <si>
    <t>Subpart B. Program-Specific Reports and Schedules (if applicable)</t>
  </si>
  <si>
    <t>Subpart C. Performance Measurement (if applicable)</t>
  </si>
  <si>
    <t>Subpart A: SUCCESS STORIES/ADDITIONAL ACTIVITIES ACCOMPLISHED</t>
  </si>
  <si>
    <t>Subpart B: ADDITIONAL CONCERNS AND/OR FEEDBACK</t>
  </si>
  <si>
    <t xml:space="preserve">SECTION IV: Success Stories/Additional Grantee Feedback </t>
  </si>
  <si>
    <t>Grantee certifies that all information reported to the Department on this form and in any required system is accurate; that all expenditures from these project funds are for approved project costs only; supporting documentation has been submitted as required by Program; all supporting documentation is on file with the Grantee; and the individual submitting this report has full signature authority to sign on behalf of the Grantee as previously identified to the Department. The Grantee acknowledges that the Department’s approval for any item or expenditure described herein shall be considered conditional and subject to further review and verification in accordance with the Monitoring and Records Retention Sections of the Grant Agreement.</t>
  </si>
  <si>
    <t>Matching Funds Requirement listed in Grant Agreement</t>
  </si>
  <si>
    <t xml:space="preserve">Cost Category Number </t>
  </si>
  <si>
    <t xml:space="preserve">Cost Category Description </t>
  </si>
  <si>
    <t>DCEO Budget Amount</t>
  </si>
  <si>
    <t>Grant Amount</t>
  </si>
  <si>
    <t>Remaining Grant Funds</t>
  </si>
  <si>
    <t xml:space="preserve">Check box if another system has been updated with information required to complete Section II - Key Deliverables/Task Items/Performance Measurement, if applicable to grant. If box is checked, detailed information in not required in Section II of this form. </t>
  </si>
  <si>
    <t xml:space="preserve">Check box if another system has been updated with information required to complete Section III - Job Count Certification, if applicable to grant. If box is checked, detailed information in not required in Section III of this form. </t>
  </si>
  <si>
    <t>Current Earnings Balance     (1+2-3)</t>
  </si>
  <si>
    <t>Supporting Documentation/Explanation of Adjustment</t>
  </si>
  <si>
    <t xml:space="preserve">Planned Completion Date                                                                                                                                                  </t>
  </si>
  <si>
    <t xml:space="preserve">Actual Completion Date </t>
  </si>
  <si>
    <t>Grantee Report</t>
  </si>
  <si>
    <t>Check box to indicate if there is no change in Section I - Expenditure reporting, and leave Section I blank</t>
  </si>
  <si>
    <t>Check box to indicate if there is no change in Section II - Key Deliverables/Task Items/Performance Measure reporting, and leave Section II blank</t>
  </si>
  <si>
    <t>Check box to indicate if there is no change in Section III - Job Count Certification reporting, and leave Section III blank</t>
  </si>
  <si>
    <t>Actual to Date (4+5)</t>
  </si>
  <si>
    <t>Grantee Signature</t>
  </si>
  <si>
    <t>DCEO PROGRAM CERTIFICATION:</t>
  </si>
  <si>
    <t>DCEO Signature</t>
  </si>
  <si>
    <t>Equipment/Material</t>
  </si>
  <si>
    <t>Cash Match</t>
  </si>
  <si>
    <t>Task 1 - Feasibility &amp; Design</t>
  </si>
  <si>
    <t>Task 2 - Obtain necessary permits</t>
  </si>
  <si>
    <t>Task 3 - Contractor Selection and Installation of Equipment</t>
  </si>
  <si>
    <t>Task 4 - System Commissioned</t>
  </si>
  <si>
    <t>Labor Hours for Installation of System</t>
  </si>
  <si>
    <t>Large Distributed Solar &amp; Wind Grant Program</t>
  </si>
  <si>
    <t>Solar PV Installed Capacity (kW)</t>
  </si>
  <si>
    <t>14-022015</t>
  </si>
  <si>
    <t>Purchase of Services</t>
  </si>
  <si>
    <t>The Board of Trustees of the University of Illinois</t>
  </si>
  <si>
    <t>T'Chana Harden</t>
  </si>
  <si>
    <t>217-244-9468 tbradfor@uillinois.edu</t>
  </si>
  <si>
    <t>Sandra Moulton - Sr. Director Grants &amp; Contracts</t>
  </si>
  <si>
    <t>Invoices from J Ranck and Inovatus, University letter with attached emails</t>
  </si>
  <si>
    <t>N.A.</t>
  </si>
  <si>
    <t>Please refer to Invoices from J Ranck and Inovatus, University letter with attached emails.</t>
  </si>
  <si>
    <t>Unversity contract with Vendor terminated</t>
  </si>
  <si>
    <t xml:space="preserve">Contractor selected for part of installation. Preliminary designs are being refined (see Task 1 above). </t>
  </si>
  <si>
    <t>Please refer to Invoices from J Ranck and Inovatus, University letter with attached emails for explaination of funding expenditures for purchase of solar panels.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</si>
</sst>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m/d/yy;@"/>
    <numFmt numFmtId="166" formatCode="&quot;$&quot;#,##0"/>
  </numFmts>
  <fonts count="19"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sz val="8"/>
      <name val="Calibri"/>
      <family val="2"/>
    </font>
    <font>
      <b/>
      <sz val="11"/>
      <color theme="1"/>
      <name val="Calibri"/>
      <family val="2"/>
      <scheme val="minor"/>
    </font>
    <font>
      <b/>
      <sz val="11"/>
      <name val="Calibri"/>
      <family val="2"/>
      <scheme val="minor"/>
    </font>
    <font>
      <b/>
      <sz val="12"/>
      <color indexed="8"/>
      <name val="Calibri"/>
      <family val="2"/>
    </font>
    <font>
      <sz val="11"/>
      <color theme="1"/>
      <name val="Calibri"/>
      <family val="2"/>
      <scheme val="minor"/>
    </font>
    <font>
      <sz val="11"/>
      <color rgb="FF333333"/>
      <name val="Calibri"/>
      <family val="2"/>
      <scheme val="minor"/>
    </font>
    <font>
      <sz val="11"/>
      <name val="Calibri"/>
      <family val="2"/>
      <scheme val="minor"/>
    </font>
    <font>
      <b/>
      <sz val="18"/>
      <name val="Calibri"/>
      <family val="2"/>
    </font>
    <font>
      <b/>
      <sz val="14"/>
      <color theme="0"/>
      <name val="Calibri"/>
      <family val="2"/>
    </font>
    <font>
      <b/>
      <sz val="14"/>
      <color theme="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1"/>
      <name val="Calibri"/>
      <family val="2"/>
    </font>
    <font>
      <b/>
      <sz val="10"/>
      <color theme="1"/>
      <name val="Calibri"/>
      <family val="2"/>
      <scheme val="minor"/>
    </font>
  </fonts>
  <fills count="8">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theme="1"/>
        <bgColor indexed="64"/>
      </patternFill>
    </fill>
    <fill>
      <patternFill patternType="solid">
        <fgColor theme="2" tint="-9.9978637043366805E-2"/>
        <bgColor indexed="64"/>
      </patternFill>
    </fill>
    <fill>
      <patternFill patternType="solid">
        <fgColor theme="2" tint="-9.9978637043366805E-2"/>
        <bgColor theme="0"/>
      </patternFill>
    </fill>
    <fill>
      <patternFill patternType="solid">
        <fgColor theme="2" tint="-0.749992370372631"/>
        <bgColor indexed="64"/>
      </patternFill>
    </fill>
  </fills>
  <borders count="5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8" fillId="0" borderId="0" applyFont="0" applyFill="0" applyBorder="0" applyAlignment="0" applyProtection="0"/>
  </cellStyleXfs>
  <cellXfs count="320">
    <xf numFmtId="0" fontId="0" fillId="0" borderId="0" xfId="0"/>
    <xf numFmtId="14" fontId="0" fillId="0" borderId="2" xfId="0" applyNumberFormat="1" applyBorder="1" applyAlignment="1" applyProtection="1">
      <alignment horizontal="center" vertical="center" wrapText="1"/>
      <protection locked="0"/>
    </xf>
    <xf numFmtId="14" fontId="0" fillId="0" borderId="2" xfId="0" applyNumberFormat="1" applyBorder="1" applyAlignment="1" applyProtection="1">
      <alignment horizontal="center" vertical="center"/>
      <protection locked="0"/>
    </xf>
    <xf numFmtId="9" fontId="0" fillId="0" borderId="2" xfId="0" applyNumberFormat="1" applyBorder="1" applyAlignment="1" applyProtection="1">
      <alignment horizontal="center" vertical="center"/>
      <protection locked="0"/>
    </xf>
    <xf numFmtId="0" fontId="0" fillId="0" borderId="0" xfId="0" applyFill="1" applyBorder="1" applyAlignment="1" applyProtection="1">
      <alignment horizontal="center" vertical="center"/>
    </xf>
    <xf numFmtId="164" fontId="0" fillId="0" borderId="0" xfId="0" applyNumberFormat="1" applyFill="1" applyBorder="1" applyProtection="1"/>
    <xf numFmtId="0" fontId="0" fillId="0" borderId="2" xfId="0" applyFont="1" applyBorder="1" applyAlignment="1" applyProtection="1">
      <alignment horizontal="center" vertical="center" wrapText="1"/>
      <protection locked="0"/>
    </xf>
    <xf numFmtId="0" fontId="0" fillId="0" borderId="0" xfId="0" applyFill="1" applyBorder="1" applyProtection="1"/>
    <xf numFmtId="0" fontId="0" fillId="0" borderId="15" xfId="0" applyFill="1" applyBorder="1" applyProtection="1"/>
    <xf numFmtId="0" fontId="0" fillId="0" borderId="19" xfId="0" applyFont="1" applyFill="1" applyBorder="1" applyAlignment="1" applyProtection="1">
      <alignment horizontal="center" vertical="center"/>
    </xf>
    <xf numFmtId="0" fontId="0" fillId="0" borderId="16" xfId="0" applyFont="1" applyBorder="1" applyAlignment="1" applyProtection="1">
      <alignment horizontal="center" vertical="center" wrapText="1"/>
      <protection locked="0"/>
    </xf>
    <xf numFmtId="0" fontId="0" fillId="0" borderId="0" xfId="0" applyBorder="1" applyProtection="1"/>
    <xf numFmtId="0" fontId="0" fillId="0" borderId="15" xfId="0" applyBorder="1" applyProtection="1"/>
    <xf numFmtId="0" fontId="0" fillId="0" borderId="0" xfId="0" applyBorder="1" applyAlignment="1" applyProtection="1">
      <alignment vertical="top" wrapText="1"/>
    </xf>
    <xf numFmtId="0" fontId="0" fillId="0" borderId="14" xfId="0" applyBorder="1" applyProtection="1"/>
    <xf numFmtId="0" fontId="5" fillId="0" borderId="0" xfId="0" applyFont="1" applyFill="1" applyBorder="1" applyAlignment="1" applyProtection="1">
      <alignment horizontal="center" vertical="center" wrapText="1"/>
    </xf>
    <xf numFmtId="0" fontId="2" fillId="0" borderId="14" xfId="0" applyFont="1" applyBorder="1" applyProtection="1"/>
    <xf numFmtId="0" fontId="2" fillId="0" borderId="0" xfId="0" applyFont="1" applyBorder="1" applyAlignment="1" applyProtection="1"/>
    <xf numFmtId="0" fontId="0" fillId="0" borderId="0" xfId="0" applyBorder="1" applyAlignment="1" applyProtection="1"/>
    <xf numFmtId="0" fontId="2" fillId="0" borderId="14" xfId="0" applyFont="1" applyFill="1" applyBorder="1" applyProtection="1"/>
    <xf numFmtId="0" fontId="1" fillId="0" borderId="16" xfId="0" applyFont="1" applyFill="1" applyBorder="1" applyAlignment="1" applyProtection="1">
      <alignment horizontal="center" vertical="center" wrapText="1"/>
    </xf>
    <xf numFmtId="164" fontId="0" fillId="0" borderId="0" xfId="0" applyNumberFormat="1" applyBorder="1" applyProtection="1"/>
    <xf numFmtId="0" fontId="0" fillId="0" borderId="0" xfId="0" applyBorder="1" applyAlignment="1" applyProtection="1">
      <alignment wrapText="1"/>
    </xf>
    <xf numFmtId="0" fontId="0" fillId="0" borderId="14" xfId="0" applyFont="1" applyBorder="1" applyProtection="1"/>
    <xf numFmtId="0" fontId="5" fillId="0" borderId="14" xfId="0" applyFont="1" applyBorder="1" applyProtection="1"/>
    <xf numFmtId="0" fontId="5" fillId="0" borderId="0" xfId="0" applyFont="1" applyBorder="1" applyProtection="1"/>
    <xf numFmtId="0" fontId="0" fillId="0" borderId="14" xfId="0" applyBorder="1" applyAlignment="1" applyProtection="1">
      <alignment wrapText="1"/>
    </xf>
    <xf numFmtId="0" fontId="0" fillId="0" borderId="1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4" xfId="0" applyBorder="1" applyAlignment="1" applyProtection="1"/>
    <xf numFmtId="0" fontId="5" fillId="0" borderId="18" xfId="0" applyFont="1" applyBorder="1" applyAlignment="1" applyProtection="1">
      <alignment horizontal="center" vertical="top" wrapText="1"/>
    </xf>
    <xf numFmtId="0" fontId="5" fillId="0" borderId="1" xfId="0" applyFont="1" applyBorder="1" applyAlignment="1" applyProtection="1">
      <alignment horizontal="center" vertical="top" wrapText="1"/>
    </xf>
    <xf numFmtId="0" fontId="5" fillId="0" borderId="21" xfId="0" applyFont="1" applyBorder="1" applyAlignment="1" applyProtection="1">
      <alignment horizontal="center" vertical="top" wrapText="1"/>
    </xf>
    <xf numFmtId="0" fontId="0" fillId="0" borderId="0" xfId="0" applyProtection="1"/>
    <xf numFmtId="0" fontId="0" fillId="0" borderId="0" xfId="0" applyFont="1" applyProtection="1"/>
    <xf numFmtId="14" fontId="2" fillId="0" borderId="2" xfId="0" applyNumberFormat="1" applyFont="1" applyFill="1" applyBorder="1" applyAlignment="1" applyProtection="1">
      <alignment horizontal="right" vertical="center"/>
      <protection locked="0"/>
    </xf>
    <xf numFmtId="0" fontId="0" fillId="2" borderId="16"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16"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164" fontId="0" fillId="0" borderId="2" xfId="0" applyNumberFormat="1" applyFill="1" applyBorder="1" applyAlignment="1" applyProtection="1">
      <alignment horizontal="right" vertical="center"/>
      <protection locked="0"/>
    </xf>
    <xf numFmtId="0" fontId="0"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shrinkToFit="1"/>
      <protection locked="0"/>
    </xf>
    <xf numFmtId="1" fontId="0" fillId="0" borderId="2" xfId="0" applyNumberFormat="1" applyFont="1" applyBorder="1" applyAlignment="1" applyProtection="1">
      <alignment horizontal="center" vertical="center" wrapText="1"/>
      <protection locked="0"/>
    </xf>
    <xf numFmtId="165" fontId="0" fillId="2" borderId="2" xfId="0" applyNumberFormat="1" applyFont="1" applyFill="1" applyBorder="1" applyAlignment="1" applyProtection="1">
      <alignment horizontal="center" vertical="center"/>
      <protection locked="0"/>
    </xf>
    <xf numFmtId="1" fontId="0" fillId="3" borderId="2" xfId="0" applyNumberFormat="1" applyFont="1" applyFill="1" applyBorder="1" applyAlignment="1" applyProtection="1">
      <alignment horizontal="center" vertical="center"/>
      <protection locked="0"/>
    </xf>
    <xf numFmtId="1" fontId="0" fillId="3" borderId="19" xfId="0" applyNumberFormat="1" applyFont="1" applyFill="1" applyBorder="1" applyAlignment="1" applyProtection="1">
      <alignment horizontal="center" vertical="center"/>
      <protection locked="0"/>
    </xf>
    <xf numFmtId="1" fontId="0" fillId="0" borderId="16" xfId="0" applyNumberFormat="1" applyBorder="1" applyAlignment="1" applyProtection="1">
      <alignment horizontal="center" vertical="center" wrapText="1"/>
      <protection locked="0"/>
    </xf>
    <xf numFmtId="0" fontId="2" fillId="5" borderId="16" xfId="0" applyFont="1" applyFill="1" applyBorder="1" applyAlignment="1" applyProtection="1">
      <alignment horizontal="left"/>
    </xf>
    <xf numFmtId="0" fontId="2" fillId="5" borderId="16" xfId="0" applyFont="1" applyFill="1" applyBorder="1" applyAlignment="1" applyProtection="1">
      <alignment horizontal="left" vertical="center" wrapText="1"/>
    </xf>
    <xf numFmtId="164" fontId="0" fillId="5" borderId="2" xfId="0" applyNumberFormat="1" applyFill="1" applyBorder="1" applyAlignment="1" applyProtection="1">
      <alignment horizontal="right" vertical="center"/>
    </xf>
    <xf numFmtId="0" fontId="0" fillId="5" borderId="2" xfId="0" applyFont="1" applyFill="1" applyBorder="1" applyAlignment="1" applyProtection="1">
      <alignment horizontal="center" vertical="center"/>
    </xf>
    <xf numFmtId="0" fontId="5" fillId="6" borderId="16"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xf>
    <xf numFmtId="0" fontId="5" fillId="6" borderId="2"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5" fillId="6" borderId="19" xfId="0" applyFont="1" applyFill="1" applyBorder="1" applyAlignment="1" applyProtection="1">
      <alignment horizontal="center" vertical="center" wrapText="1"/>
    </xf>
    <xf numFmtId="1" fontId="0" fillId="6" borderId="2" xfId="0" applyNumberFormat="1" applyFont="1" applyFill="1" applyBorder="1" applyAlignment="1" applyProtection="1">
      <alignment horizontal="center" vertical="center" wrapText="1"/>
    </xf>
    <xf numFmtId="1" fontId="0" fillId="6" borderId="19" xfId="0" applyNumberFormat="1"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xf>
    <xf numFmtId="1" fontId="0" fillId="5" borderId="2" xfId="0" applyNumberFormat="1" applyFont="1" applyFill="1" applyBorder="1" applyAlignment="1" applyProtection="1">
      <alignment horizontal="center" vertical="center" wrapText="1"/>
    </xf>
    <xf numFmtId="166" fontId="0" fillId="5" borderId="2" xfId="0" applyNumberFormat="1" applyFont="1" applyFill="1" applyBorder="1" applyAlignment="1" applyProtection="1">
      <alignment horizontal="right" vertical="center" wrapText="1"/>
    </xf>
    <xf numFmtId="0" fontId="1" fillId="7" borderId="16" xfId="0" applyFont="1" applyFill="1" applyBorder="1" applyAlignment="1" applyProtection="1">
      <alignment horizontal="center" vertical="center" wrapText="1"/>
    </xf>
    <xf numFmtId="0" fontId="0" fillId="7" borderId="2" xfId="0" applyNumberFormat="1" applyFont="1" applyFill="1" applyBorder="1" applyAlignment="1" applyProtection="1">
      <alignment horizontal="center" vertical="center" wrapText="1"/>
    </xf>
    <xf numFmtId="166" fontId="0" fillId="7" borderId="2" xfId="0" applyNumberFormat="1" applyFont="1" applyFill="1" applyBorder="1" applyAlignment="1" applyProtection="1">
      <alignment horizontal="center" vertical="center" wrapText="1"/>
    </xf>
    <xf numFmtId="0" fontId="7" fillId="0" borderId="15" xfId="0" applyFont="1" applyFill="1" applyBorder="1" applyAlignment="1" applyProtection="1">
      <alignment vertical="center" wrapText="1"/>
    </xf>
    <xf numFmtId="0" fontId="0" fillId="0" borderId="1" xfId="0" applyBorder="1" applyProtection="1"/>
    <xf numFmtId="0" fontId="0" fillId="0" borderId="1" xfId="0" applyFill="1" applyBorder="1" applyProtection="1"/>
    <xf numFmtId="0" fontId="0" fillId="0" borderId="7" xfId="0" applyFont="1" applyFill="1" applyBorder="1" applyAlignment="1" applyProtection="1">
      <alignment horizontal="center" vertical="center"/>
    </xf>
    <xf numFmtId="1" fontId="0" fillId="3" borderId="7" xfId="0" applyNumberFormat="1" applyFont="1" applyFill="1" applyBorder="1" applyAlignment="1" applyProtection="1">
      <alignment horizontal="center" vertical="center"/>
      <protection locked="0"/>
    </xf>
    <xf numFmtId="1" fontId="0" fillId="6" borderId="7" xfId="0" applyNumberFormat="1"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9" fillId="0" borderId="0" xfId="0" applyFont="1" applyBorder="1" applyAlignment="1" applyProtection="1">
      <alignment horizontal="center" vertical="center"/>
      <protection locked="0"/>
    </xf>
    <xf numFmtId="166" fontId="0" fillId="3" borderId="25" xfId="0" applyNumberFormat="1" applyFont="1" applyFill="1" applyBorder="1" applyAlignment="1" applyProtection="1">
      <alignment horizontal="right" vertical="center"/>
      <protection locked="0"/>
    </xf>
    <xf numFmtId="0" fontId="5" fillId="6" borderId="7" xfId="0" applyFont="1" applyFill="1" applyBorder="1" applyAlignment="1" applyProtection="1">
      <alignment horizontal="center" vertical="center" wrapText="1"/>
    </xf>
    <xf numFmtId="0" fontId="0" fillId="0" borderId="26" xfId="0" applyFont="1" applyFill="1" applyBorder="1" applyAlignment="1" applyProtection="1">
      <alignment horizontal="center" vertical="center"/>
    </xf>
    <xf numFmtId="0" fontId="6" fillId="6" borderId="26" xfId="0" applyFont="1" applyFill="1" applyBorder="1" applyAlignment="1" applyProtection="1">
      <alignment horizontal="center" vertical="center" wrapText="1"/>
    </xf>
    <xf numFmtId="1" fontId="0" fillId="3" borderId="26" xfId="0" applyNumberFormat="1" applyFont="1" applyFill="1" applyBorder="1" applyAlignment="1" applyProtection="1">
      <alignment horizontal="center" vertical="center"/>
      <protection locked="0"/>
    </xf>
    <xf numFmtId="1" fontId="0" fillId="3" borderId="25" xfId="0" applyNumberFormat="1" applyFont="1" applyFill="1" applyBorder="1" applyAlignment="1" applyProtection="1">
      <alignment horizontal="center" vertical="center"/>
      <protection locked="0"/>
    </xf>
    <xf numFmtId="1" fontId="0" fillId="6" borderId="26" xfId="0" applyNumberFormat="1" applyFont="1" applyFill="1" applyBorder="1" applyAlignment="1" applyProtection="1">
      <alignment horizontal="center" vertical="center" wrapText="1"/>
    </xf>
    <xf numFmtId="1" fontId="0" fillId="6" borderId="25" xfId="0" applyNumberFormat="1" applyFont="1" applyFill="1" applyBorder="1" applyAlignment="1" applyProtection="1">
      <alignment horizontal="center" vertical="center" wrapText="1"/>
    </xf>
    <xf numFmtId="164" fontId="0" fillId="0" borderId="2" xfId="0" applyNumberFormat="1" applyBorder="1" applyAlignment="1" applyProtection="1">
      <alignment horizontal="right" vertical="center" wrapText="1"/>
      <protection locked="0"/>
    </xf>
    <xf numFmtId="164" fontId="0" fillId="0" borderId="2" xfId="0" applyNumberFormat="1" applyBorder="1" applyAlignment="1" applyProtection="1">
      <alignment horizontal="right" vertical="center"/>
      <protection locked="0"/>
    </xf>
    <xf numFmtId="0" fontId="2" fillId="5" borderId="2"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164" fontId="0" fillId="5" borderId="2" xfId="0" applyNumberFormat="1" applyFill="1" applyBorder="1" applyAlignment="1" applyProtection="1">
      <alignment horizontal="right" vertical="center" wrapText="1"/>
    </xf>
    <xf numFmtId="0" fontId="0" fillId="0" borderId="16" xfId="0" applyFont="1" applyBorder="1" applyAlignment="1" applyProtection="1">
      <alignment horizontal="center" vertical="center"/>
    </xf>
    <xf numFmtId="0" fontId="5" fillId="5" borderId="16"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xf>
    <xf numFmtId="0" fontId="0" fillId="0" borderId="0" xfId="0" applyFont="1" applyBorder="1" applyProtection="1"/>
    <xf numFmtId="0" fontId="0" fillId="0" borderId="6" xfId="0"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164" fontId="0" fillId="0" borderId="6" xfId="0" applyNumberFormat="1" applyBorder="1" applyAlignment="1" applyProtection="1">
      <alignment horizontal="center" vertical="center" wrapText="1"/>
      <protection locked="0"/>
    </xf>
    <xf numFmtId="0" fontId="0" fillId="0" borderId="0" xfId="0" applyAlignment="1" applyProtection="1"/>
    <xf numFmtId="165" fontId="2" fillId="0" borderId="2" xfId="0" applyNumberFormat="1" applyFont="1" applyFill="1" applyBorder="1" applyAlignment="1" applyProtection="1">
      <alignment horizontal="right" vertical="center"/>
      <protection locked="0"/>
    </xf>
    <xf numFmtId="0" fontId="1" fillId="0" borderId="27" xfId="0" applyFont="1" applyFill="1" applyBorder="1" applyAlignment="1" applyProtection="1"/>
    <xf numFmtId="1" fontId="1" fillId="0" borderId="28" xfId="0" applyNumberFormat="1" applyFont="1" applyFill="1" applyBorder="1" applyAlignment="1" applyProtection="1"/>
    <xf numFmtId="0" fontId="0" fillId="0" borderId="28" xfId="0" applyFont="1" applyFill="1" applyBorder="1" applyAlignment="1" applyProtection="1"/>
    <xf numFmtId="14" fontId="1" fillId="0" borderId="28" xfId="0" applyNumberFormat="1" applyFont="1" applyFill="1" applyBorder="1" applyAlignment="1" applyProtection="1">
      <alignment vertical="center"/>
    </xf>
    <xf numFmtId="14" fontId="1" fillId="0" borderId="29" xfId="0" applyNumberFormat="1" applyFont="1" applyFill="1" applyBorder="1" applyAlignment="1" applyProtection="1">
      <alignment vertical="center"/>
    </xf>
    <xf numFmtId="0" fontId="0" fillId="0" borderId="5" xfId="0" applyBorder="1" applyProtection="1"/>
    <xf numFmtId="0" fontId="0" fillId="0" borderId="5" xfId="0" applyBorder="1" applyAlignment="1" applyProtection="1">
      <alignment vertical="top" wrapText="1"/>
    </xf>
    <xf numFmtId="0" fontId="0" fillId="0" borderId="22" xfId="0" applyBorder="1" applyProtection="1"/>
    <xf numFmtId="164" fontId="0" fillId="7" borderId="46" xfId="0" applyNumberFormat="1" applyFont="1" applyFill="1" applyBorder="1" applyAlignment="1" applyProtection="1">
      <alignment horizontal="center" vertical="center" wrapText="1"/>
    </xf>
    <xf numFmtId="166" fontId="0" fillId="5" borderId="46" xfId="0" applyNumberFormat="1" applyFont="1" applyFill="1" applyBorder="1" applyAlignment="1" applyProtection="1">
      <alignment horizontal="right" vertical="center" wrapText="1"/>
    </xf>
    <xf numFmtId="166" fontId="0" fillId="7" borderId="46" xfId="0" applyNumberFormat="1" applyFont="1" applyFill="1" applyBorder="1" applyAlignment="1" applyProtection="1">
      <alignment horizontal="center" vertical="center"/>
    </xf>
    <xf numFmtId="0" fontId="0" fillId="0" borderId="2" xfId="0" applyNumberFormat="1" applyBorder="1" applyAlignment="1" applyProtection="1">
      <alignment horizontal="center" vertical="center" wrapText="1"/>
      <protection locked="0"/>
    </xf>
    <xf numFmtId="0" fontId="2" fillId="0" borderId="20" xfId="0" applyFont="1" applyFill="1" applyBorder="1" applyAlignment="1" applyProtection="1">
      <alignment horizontal="left"/>
    </xf>
    <xf numFmtId="0" fontId="0" fillId="0" borderId="8" xfId="0" applyFill="1" applyBorder="1" applyProtection="1"/>
    <xf numFmtId="0" fontId="0" fillId="0" borderId="8" xfId="0" applyFill="1" applyBorder="1" applyAlignment="1" applyProtection="1">
      <alignment vertical="top" wrapText="1"/>
    </xf>
    <xf numFmtId="0" fontId="0" fillId="0" borderId="17" xfId="0" applyFill="1" applyBorder="1" applyProtection="1"/>
    <xf numFmtId="0" fontId="2" fillId="0" borderId="20" xfId="0" applyFont="1"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0" fillId="0" borderId="48" xfId="0" applyFill="1" applyBorder="1" applyAlignment="1" applyProtection="1">
      <alignment horizontal="center" vertical="center"/>
    </xf>
    <xf numFmtId="0" fontId="0" fillId="0" borderId="48" xfId="0" applyBorder="1" applyProtection="1"/>
    <xf numFmtId="165" fontId="2" fillId="0" borderId="8" xfId="0" applyNumberFormat="1" applyFont="1" applyFill="1" applyBorder="1" applyAlignment="1" applyProtection="1">
      <alignment horizontal="left"/>
    </xf>
    <xf numFmtId="165" fontId="0" fillId="0" borderId="8" xfId="0" applyNumberFormat="1" applyFill="1" applyBorder="1" applyAlignment="1" applyProtection="1">
      <alignment horizontal="left"/>
    </xf>
    <xf numFmtId="0" fontId="0" fillId="0" borderId="1" xfId="0" applyFont="1" applyFill="1" applyBorder="1" applyAlignment="1" applyProtection="1">
      <alignment horizontal="center" vertical="center" wrapText="1"/>
    </xf>
    <xf numFmtId="3" fontId="0" fillId="0" borderId="2" xfId="0" applyNumberFormat="1" applyBorder="1" applyAlignment="1" applyProtection="1">
      <alignment horizontal="center" vertical="center" wrapText="1"/>
      <protection locked="0"/>
    </xf>
    <xf numFmtId="164" fontId="0" fillId="0" borderId="2" xfId="0" applyNumberFormat="1" applyBorder="1" applyAlignment="1" applyProtection="1">
      <alignment horizontal="righ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164" fontId="0" fillId="0" borderId="6" xfId="0" applyNumberFormat="1" applyBorder="1" applyAlignment="1" applyProtection="1">
      <alignment horizontal="right" vertical="center"/>
      <protection locked="0"/>
    </xf>
    <xf numFmtId="164" fontId="0" fillId="0" borderId="7" xfId="0" applyNumberFormat="1" applyBorder="1" applyAlignment="1" applyProtection="1">
      <alignment horizontal="right" vertical="center"/>
      <protection locked="0"/>
    </xf>
    <xf numFmtId="0" fontId="0" fillId="0" borderId="6" xfId="0" applyBorder="1" applyAlignment="1" applyProtection="1">
      <alignment horizontal="left"/>
      <protection locked="0"/>
    </xf>
    <xf numFmtId="0" fontId="0" fillId="0" borderId="8" xfId="0" applyBorder="1" applyAlignment="1" applyProtection="1">
      <alignment horizontal="left"/>
      <protection locked="0"/>
    </xf>
    <xf numFmtId="0" fontId="0" fillId="0" borderId="17" xfId="0" applyBorder="1" applyAlignment="1" applyProtection="1">
      <alignment horizontal="left"/>
      <protection locked="0"/>
    </xf>
    <xf numFmtId="164" fontId="0" fillId="0" borderId="2" xfId="0" applyNumberFormat="1" applyBorder="1" applyAlignment="1" applyProtection="1">
      <alignment horizontal="right" vertical="center"/>
      <protection locked="0"/>
    </xf>
    <xf numFmtId="0" fontId="0" fillId="0" borderId="2" xfId="0" applyBorder="1" applyAlignment="1" applyProtection="1">
      <alignment horizontal="left"/>
      <protection locked="0"/>
    </xf>
    <xf numFmtId="0" fontId="0" fillId="0" borderId="19" xfId="0" applyBorder="1" applyAlignment="1" applyProtection="1">
      <alignment horizontal="left"/>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xf>
    <xf numFmtId="0" fontId="13" fillId="4" borderId="14"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1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xf>
    <xf numFmtId="164" fontId="0" fillId="0" borderId="6" xfId="0" applyNumberFormat="1" applyFont="1" applyBorder="1" applyAlignment="1" applyProtection="1">
      <alignment horizontal="right" vertical="center"/>
      <protection locked="0"/>
    </xf>
    <xf numFmtId="164" fontId="0" fillId="0" borderId="7" xfId="0" applyNumberFormat="1" applyFont="1" applyBorder="1" applyAlignment="1" applyProtection="1">
      <alignment horizontal="right" vertical="center"/>
      <protection locked="0"/>
    </xf>
    <xf numFmtId="0" fontId="5" fillId="5" borderId="16" xfId="0" applyFont="1" applyFill="1" applyBorder="1" applyAlignment="1" applyProtection="1">
      <alignment horizontal="center" vertical="center"/>
    </xf>
    <xf numFmtId="0" fontId="0" fillId="0" borderId="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5" fillId="5" borderId="2" xfId="0" applyFont="1" applyFill="1" applyBorder="1" applyAlignment="1" applyProtection="1">
      <alignment horizontal="center" vertical="center" wrapText="1"/>
    </xf>
    <xf numFmtId="164" fontId="0" fillId="0" borderId="46" xfId="1" applyNumberFormat="1" applyFont="1" applyBorder="1" applyAlignment="1" applyProtection="1">
      <alignment horizontal="right" vertical="center"/>
      <protection locked="0"/>
    </xf>
    <xf numFmtId="164" fontId="0" fillId="0" borderId="2" xfId="1" applyNumberFormat="1" applyFont="1" applyBorder="1" applyAlignment="1" applyProtection="1">
      <alignment horizontal="right" vertical="center"/>
      <protection locked="0"/>
    </xf>
    <xf numFmtId="0" fontId="5" fillId="5" borderId="16"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wrapText="1"/>
    </xf>
    <xf numFmtId="1" fontId="0" fillId="0" borderId="2" xfId="0" applyNumberFormat="1" applyFont="1" applyBorder="1" applyAlignment="1" applyProtection="1">
      <alignment horizontal="center" vertical="center"/>
      <protection locked="0"/>
    </xf>
    <xf numFmtId="0" fontId="5" fillId="5" borderId="2"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10" fillId="6" borderId="20" xfId="0" applyFont="1" applyFill="1" applyBorder="1" applyAlignment="1" applyProtection="1">
      <alignment horizontal="left" vertical="center"/>
    </xf>
    <xf numFmtId="0" fontId="10" fillId="6" borderId="8" xfId="0" applyFont="1" applyFill="1" applyBorder="1" applyAlignment="1" applyProtection="1">
      <alignment horizontal="left" vertical="center"/>
    </xf>
    <xf numFmtId="0" fontId="10" fillId="6" borderId="9" xfId="0" applyFont="1" applyFill="1" applyBorder="1" applyAlignment="1" applyProtection="1">
      <alignment horizontal="left" vertical="center"/>
    </xf>
    <xf numFmtId="0" fontId="6" fillId="5" borderId="7" xfId="0" applyFont="1" applyFill="1" applyBorder="1" applyAlignment="1" applyProtection="1">
      <alignment horizontal="center" vertical="center" wrapText="1"/>
    </xf>
    <xf numFmtId="0" fontId="6" fillId="5" borderId="2" xfId="0" applyFont="1" applyFill="1" applyBorder="1" applyAlignment="1" applyProtection="1">
      <alignment horizontal="center"/>
    </xf>
    <xf numFmtId="0" fontId="6" fillId="5" borderId="19" xfId="0" applyFont="1" applyFill="1" applyBorder="1" applyAlignment="1" applyProtection="1">
      <alignment horizontal="center"/>
    </xf>
    <xf numFmtId="0" fontId="0" fillId="0" borderId="16" xfId="0" applyBorder="1" applyAlignment="1" applyProtection="1">
      <alignment horizontal="center" vertical="center" wrapText="1"/>
      <protection locked="0"/>
    </xf>
    <xf numFmtId="0" fontId="5" fillId="0" borderId="13" xfId="0" applyFont="1" applyBorder="1" applyAlignment="1" applyProtection="1">
      <alignment horizontal="left"/>
    </xf>
    <xf numFmtId="0" fontId="5" fillId="0" borderId="5" xfId="0" applyFont="1" applyBorder="1" applyAlignment="1" applyProtection="1">
      <alignment horizontal="left"/>
    </xf>
    <xf numFmtId="0" fontId="5" fillId="0" borderId="22" xfId="0" applyFont="1" applyBorder="1" applyAlignment="1" applyProtection="1">
      <alignment horizontal="left"/>
    </xf>
    <xf numFmtId="164" fontId="0" fillId="0" borderId="2" xfId="0" applyNumberFormat="1" applyBorder="1" applyAlignment="1" applyProtection="1">
      <alignment horizontal="right" vertical="center" wrapText="1"/>
      <protection locked="0"/>
    </xf>
    <xf numFmtId="0" fontId="0" fillId="0" borderId="16"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1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9" xfId="0" applyBorder="1" applyAlignment="1" applyProtection="1">
      <alignment horizontal="center" vertical="center"/>
    </xf>
    <xf numFmtId="0" fontId="5" fillId="5" borderId="16" xfId="0" applyFont="1" applyFill="1" applyBorder="1" applyAlignment="1" applyProtection="1">
      <alignment horizontal="center" vertical="center" wrapText="1"/>
    </xf>
    <xf numFmtId="0" fontId="0" fillId="0" borderId="16" xfId="0" applyBorder="1" applyAlignment="1" applyProtection="1">
      <alignment horizontal="left" vertical="center" wrapText="1"/>
      <protection locked="0"/>
    </xf>
    <xf numFmtId="165" fontId="0" fillId="0" borderId="6" xfId="0" applyNumberFormat="1" applyBorder="1" applyAlignment="1" applyProtection="1">
      <alignment horizontal="center" vertical="center"/>
      <protection locked="0"/>
    </xf>
    <xf numFmtId="165" fontId="0" fillId="0" borderId="7" xfId="0" applyNumberFormat="1" applyBorder="1" applyAlignment="1" applyProtection="1">
      <alignment horizontal="center" vertical="center"/>
      <protection locked="0"/>
    </xf>
    <xf numFmtId="0" fontId="0" fillId="0" borderId="16" xfId="0" applyBorder="1" applyAlignment="1" applyProtection="1">
      <alignment horizontal="center" vertical="center" wrapText="1"/>
    </xf>
    <xf numFmtId="0" fontId="0" fillId="0" borderId="2" xfId="0"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164" fontId="0" fillId="5" borderId="6" xfId="0" applyNumberFormat="1" applyFill="1" applyBorder="1" applyAlignment="1" applyProtection="1">
      <alignment horizontal="right" vertical="center"/>
    </xf>
    <xf numFmtId="164" fontId="0" fillId="5" borderId="7" xfId="0" applyNumberFormat="1" applyFill="1" applyBorder="1" applyAlignment="1" applyProtection="1">
      <alignment horizontal="right" vertical="center"/>
    </xf>
    <xf numFmtId="0" fontId="0" fillId="5" borderId="20" xfId="0" applyFont="1" applyFill="1" applyBorder="1" applyAlignment="1" applyProtection="1">
      <alignment horizontal="left" vertical="center" wrapText="1"/>
    </xf>
    <xf numFmtId="0" fontId="0" fillId="5" borderId="8" xfId="0" applyFont="1" applyFill="1" applyBorder="1" applyAlignment="1" applyProtection="1">
      <alignment horizontal="left" vertical="center" wrapText="1"/>
    </xf>
    <xf numFmtId="0" fontId="0" fillId="5" borderId="7" xfId="0" applyFont="1" applyFill="1" applyBorder="1" applyAlignment="1" applyProtection="1">
      <alignment horizontal="left" vertical="center" wrapText="1"/>
    </xf>
    <xf numFmtId="0" fontId="0" fillId="7" borderId="2" xfId="0" applyFill="1" applyBorder="1" applyAlignment="1" applyProtection="1">
      <alignment horizontal="center" vertical="center" wrapText="1"/>
    </xf>
    <xf numFmtId="0" fontId="0" fillId="7" borderId="19" xfId="0"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164" fontId="1" fillId="0" borderId="6" xfId="0" applyNumberFormat="1" applyFont="1" applyBorder="1" applyAlignment="1" applyProtection="1">
      <alignment horizontal="right" vertical="center" wrapText="1"/>
      <protection locked="0"/>
    </xf>
    <xf numFmtId="164" fontId="1" fillId="0" borderId="8" xfId="0" applyNumberFormat="1" applyFont="1" applyBorder="1" applyAlignment="1" applyProtection="1">
      <alignment horizontal="right" vertical="center" wrapText="1"/>
      <protection locked="0"/>
    </xf>
    <xf numFmtId="164" fontId="1" fillId="0" borderId="17" xfId="0" applyNumberFormat="1" applyFont="1" applyBorder="1" applyAlignment="1" applyProtection="1">
      <alignment horizontal="right" vertical="center" wrapText="1"/>
      <protection locked="0"/>
    </xf>
    <xf numFmtId="164" fontId="1" fillId="0" borderId="7" xfId="0" applyNumberFormat="1" applyFont="1" applyBorder="1" applyAlignment="1" applyProtection="1">
      <alignment horizontal="right" vertical="center" wrapText="1"/>
      <protection locked="0"/>
    </xf>
    <xf numFmtId="164" fontId="1" fillId="5" borderId="6" xfId="0" applyNumberFormat="1" applyFont="1" applyFill="1" applyBorder="1" applyAlignment="1" applyProtection="1">
      <alignment horizontal="right" vertical="center" wrapText="1"/>
    </xf>
    <xf numFmtId="164" fontId="1" fillId="5" borderId="7" xfId="0" applyNumberFormat="1" applyFont="1" applyFill="1" applyBorder="1" applyAlignment="1" applyProtection="1">
      <alignment horizontal="right" vertical="center" wrapText="1"/>
    </xf>
    <xf numFmtId="0" fontId="0" fillId="0" borderId="19" xfId="0"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1" fontId="2" fillId="0" borderId="6" xfId="0" applyNumberFormat="1" applyFont="1" applyBorder="1" applyAlignment="1" applyProtection="1">
      <alignment horizontal="left" vertical="center"/>
      <protection locked="0"/>
    </xf>
    <xf numFmtId="1" fontId="0" fillId="0" borderId="7" xfId="0" applyNumberFormat="1" applyBorder="1" applyAlignment="1" applyProtection="1">
      <alignment horizontal="left" vertical="center"/>
      <protection locked="0"/>
    </xf>
    <xf numFmtId="0" fontId="2" fillId="0" borderId="2" xfId="0" applyFont="1" applyBorder="1" applyAlignment="1" applyProtection="1">
      <alignment horizontal="left"/>
      <protection locked="0"/>
    </xf>
    <xf numFmtId="165" fontId="2" fillId="0" borderId="2" xfId="0" applyNumberFormat="1" applyFont="1" applyBorder="1" applyAlignment="1" applyProtection="1">
      <alignment horizontal="left"/>
      <protection locked="0"/>
    </xf>
    <xf numFmtId="165" fontId="0" fillId="0" borderId="2" xfId="0" applyNumberFormat="1" applyBorder="1" applyAlignment="1" applyProtection="1">
      <alignment horizontal="left"/>
      <protection locked="0"/>
    </xf>
    <xf numFmtId="0" fontId="6" fillId="5" borderId="26" xfId="0" applyFont="1" applyFill="1" applyBorder="1" applyAlignment="1" applyProtection="1">
      <alignment horizontal="center" vertical="center" wrapText="1"/>
    </xf>
    <xf numFmtId="0" fontId="6" fillId="5" borderId="25" xfId="0" applyFont="1" applyFill="1" applyBorder="1" applyAlignment="1" applyProtection="1">
      <alignment horizontal="center"/>
    </xf>
    <xf numFmtId="0" fontId="2" fillId="0" borderId="6"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0" borderId="2" xfId="0" applyFont="1" applyBorder="1" applyAlignment="1" applyProtection="1">
      <alignment horizontal="left" wrapText="1"/>
      <protection locked="0"/>
    </xf>
    <xf numFmtId="0" fontId="0" fillId="0" borderId="2" xfId="0" applyBorder="1" applyAlignment="1" applyProtection="1">
      <alignment horizontal="left" wrapText="1"/>
      <protection locked="0"/>
    </xf>
    <xf numFmtId="164" fontId="0" fillId="5" borderId="2" xfId="0" applyNumberFormat="1" applyFill="1" applyBorder="1" applyAlignment="1" applyProtection="1">
      <alignment horizontal="right" vertical="center" wrapText="1"/>
    </xf>
    <xf numFmtId="0" fontId="0" fillId="7" borderId="2" xfId="0" applyFill="1" applyBorder="1" applyAlignment="1" applyProtection="1">
      <alignment horizontal="center"/>
    </xf>
    <xf numFmtId="0" fontId="0" fillId="7" borderId="19" xfId="0" applyFill="1" applyBorder="1" applyAlignment="1" applyProtection="1">
      <alignment horizontal="center"/>
    </xf>
    <xf numFmtId="0" fontId="3" fillId="0" borderId="12" xfId="0" applyFont="1" applyBorder="1" applyAlignment="1" applyProtection="1">
      <alignment horizontal="center"/>
    </xf>
    <xf numFmtId="0" fontId="3" fillId="0" borderId="10" xfId="0" applyFont="1" applyBorder="1" applyAlignment="1" applyProtection="1">
      <alignment horizontal="center"/>
    </xf>
    <xf numFmtId="0" fontId="3" fillId="0" borderId="11" xfId="0" applyFont="1" applyBorder="1" applyAlignment="1" applyProtection="1">
      <alignment horizontal="center"/>
    </xf>
    <xf numFmtId="0" fontId="3" fillId="0" borderId="13" xfId="0" applyFont="1" applyBorder="1" applyAlignment="1" applyProtection="1">
      <alignment horizontal="center"/>
    </xf>
    <xf numFmtId="0" fontId="3" fillId="0" borderId="5" xfId="0" applyFont="1" applyBorder="1" applyAlignment="1" applyProtection="1">
      <alignment horizontal="center"/>
    </xf>
    <xf numFmtId="0" fontId="3" fillId="0" borderId="22" xfId="0" applyFont="1" applyBorder="1" applyAlignment="1" applyProtection="1">
      <alignment horizontal="center"/>
    </xf>
    <xf numFmtId="0" fontId="12" fillId="4" borderId="14"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0" fillId="0" borderId="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6" xfId="0" applyBorder="1" applyAlignment="1" applyProtection="1">
      <alignment horizontal="center"/>
    </xf>
    <xf numFmtId="0" fontId="0" fillId="0" borderId="8" xfId="0" applyBorder="1" applyAlignment="1" applyProtection="1">
      <alignment horizontal="center"/>
    </xf>
    <xf numFmtId="0" fontId="0" fillId="0" borderId="7" xfId="0" applyBorder="1" applyAlignment="1" applyProtection="1">
      <alignment horizontal="center"/>
    </xf>
    <xf numFmtId="165" fontId="0" fillId="0" borderId="6" xfId="0" applyNumberFormat="1" applyBorder="1" applyAlignment="1" applyProtection="1">
      <alignment horizontal="center"/>
      <protection locked="0"/>
    </xf>
    <xf numFmtId="165" fontId="0" fillId="0" borderId="7" xfId="0" applyNumberFormat="1" applyBorder="1" applyAlignment="1" applyProtection="1">
      <alignment horizontal="center"/>
      <protection locked="0"/>
    </xf>
    <xf numFmtId="0" fontId="0" fillId="0" borderId="19" xfId="0" applyBorder="1" applyAlignment="1" applyProtection="1">
      <alignment horizontal="left" wrapText="1"/>
      <protection locked="0"/>
    </xf>
    <xf numFmtId="0" fontId="16" fillId="0" borderId="33"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0" fillId="0" borderId="2" xfId="0" applyFont="1" applyBorder="1" applyAlignment="1" applyProtection="1">
      <alignment horizontal="left" vertical="center" wrapText="1"/>
      <protection locked="0"/>
    </xf>
    <xf numFmtId="0" fontId="5" fillId="5" borderId="19" xfId="0" applyFont="1" applyFill="1" applyBorder="1" applyAlignment="1" applyProtection="1">
      <alignment horizontal="center" vertical="center" wrapText="1"/>
    </xf>
    <xf numFmtId="0" fontId="0" fillId="0" borderId="19" xfId="0" applyFont="1" applyBorder="1" applyAlignment="1" applyProtection="1">
      <alignment horizontal="center" vertical="center"/>
    </xf>
    <xf numFmtId="0" fontId="0" fillId="0" borderId="25" xfId="0" applyFont="1" applyFill="1" applyBorder="1" applyAlignment="1" applyProtection="1">
      <alignment horizontal="center" vertical="center"/>
    </xf>
    <xf numFmtId="0" fontId="18" fillId="5" borderId="2"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0" fillId="0" borderId="19" xfId="0" applyFont="1" applyBorder="1" applyAlignment="1" applyProtection="1">
      <alignment horizontal="left" vertical="center" wrapText="1"/>
      <protection locked="0"/>
    </xf>
    <xf numFmtId="0" fontId="5" fillId="0" borderId="1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0" fillId="0" borderId="43" xfId="0" applyFont="1" applyBorder="1" applyAlignment="1" applyProtection="1">
      <alignment horizontal="left" vertical="top" wrapText="1"/>
      <protection locked="0"/>
    </xf>
    <xf numFmtId="0" fontId="0" fillId="0" borderId="39" xfId="0" applyFont="1" applyBorder="1" applyAlignment="1" applyProtection="1">
      <alignment horizontal="left" vertical="top" wrapText="1"/>
      <protection locked="0"/>
    </xf>
    <xf numFmtId="0" fontId="0" fillId="0" borderId="44" xfId="0" applyFont="1" applyBorder="1" applyAlignment="1" applyProtection="1">
      <alignment horizontal="left" vertical="top" wrapText="1"/>
      <protection locked="0"/>
    </xf>
    <xf numFmtId="0" fontId="13" fillId="4" borderId="14"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0" fillId="0" borderId="20"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7" xfId="0" applyFont="1" applyBorder="1" applyAlignment="1" applyProtection="1">
      <alignment horizontal="left" vertical="top" wrapText="1"/>
      <protection locked="0"/>
    </xf>
    <xf numFmtId="0" fontId="11" fillId="5" borderId="30" xfId="0" applyFont="1" applyFill="1" applyBorder="1" applyAlignment="1" applyProtection="1">
      <alignment horizontal="center" vertical="center" wrapText="1"/>
    </xf>
    <xf numFmtId="0" fontId="11" fillId="5" borderId="31" xfId="0" applyFont="1" applyFill="1" applyBorder="1" applyAlignment="1" applyProtection="1">
      <alignment horizontal="center" vertical="center" wrapText="1"/>
    </xf>
    <xf numFmtId="0" fontId="11" fillId="5" borderId="32" xfId="0" applyFont="1" applyFill="1" applyBorder="1" applyAlignment="1" applyProtection="1">
      <alignment horizontal="center" vertical="center" wrapText="1"/>
    </xf>
    <xf numFmtId="0" fontId="5" fillId="0" borderId="14" xfId="0" applyFont="1" applyBorder="1" applyAlignment="1" applyProtection="1">
      <alignment horizontal="left" wrapText="1"/>
    </xf>
    <xf numFmtId="0" fontId="5" fillId="0" borderId="0" xfId="0" applyFont="1" applyBorder="1" applyAlignment="1" applyProtection="1">
      <alignment horizontal="left" wrapText="1"/>
    </xf>
    <xf numFmtId="0" fontId="5" fillId="0" borderId="15" xfId="0" applyFont="1" applyBorder="1" applyAlignment="1" applyProtection="1">
      <alignment horizontal="left" wrapText="1"/>
    </xf>
    <xf numFmtId="0" fontId="0" fillId="0" borderId="6"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46"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2"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2" xfId="0" applyNumberFormat="1" applyFont="1" applyBorder="1" applyAlignment="1" applyProtection="1">
      <alignment horizontal="center" vertical="center"/>
      <protection locked="0"/>
    </xf>
    <xf numFmtId="0" fontId="5" fillId="5" borderId="45" xfId="0" applyFont="1" applyFill="1" applyBorder="1" applyAlignment="1" applyProtection="1">
      <alignment horizontal="left" vertical="center" wrapText="1"/>
    </xf>
    <xf numFmtId="0" fontId="5" fillId="5" borderId="46" xfId="0" applyFont="1" applyFill="1" applyBorder="1" applyAlignment="1" applyProtection="1">
      <alignment horizontal="left" vertical="center" wrapText="1"/>
    </xf>
    <xf numFmtId="0" fontId="0" fillId="5" borderId="20" xfId="0" applyFill="1" applyBorder="1" applyAlignment="1" applyProtection="1">
      <alignment horizontal="left" wrapText="1"/>
    </xf>
    <xf numFmtId="0" fontId="0" fillId="5" borderId="8" xfId="0" applyFill="1" applyBorder="1" applyAlignment="1" applyProtection="1">
      <alignment horizontal="left" wrapText="1"/>
    </xf>
    <xf numFmtId="0" fontId="0" fillId="5" borderId="7" xfId="0" applyFill="1" applyBorder="1" applyAlignment="1" applyProtection="1">
      <alignment horizontal="left" wrapText="1"/>
    </xf>
    <xf numFmtId="0" fontId="0" fillId="0" borderId="4" xfId="0" applyBorder="1" applyAlignment="1" applyProtection="1">
      <alignment horizontal="center"/>
    </xf>
    <xf numFmtId="0" fontId="0" fillId="0" borderId="3" xfId="0" applyBorder="1" applyAlignment="1" applyProtection="1">
      <alignment horizontal="center"/>
    </xf>
    <xf numFmtId="0" fontId="17" fillId="0" borderId="12" xfId="0" applyFont="1" applyFill="1" applyBorder="1" applyAlignment="1" applyProtection="1">
      <alignment horizontal="left" vertical="center" wrapText="1"/>
    </xf>
    <xf numFmtId="0" fontId="17" fillId="0" borderId="10" xfId="0" applyFont="1" applyFill="1" applyBorder="1" applyAlignment="1" applyProtection="1">
      <alignment horizontal="left" vertical="center" wrapText="1"/>
    </xf>
    <xf numFmtId="0" fontId="17" fillId="0" borderId="11" xfId="0" applyFont="1" applyFill="1" applyBorder="1" applyAlignment="1" applyProtection="1">
      <alignment horizontal="left" vertical="center" wrapText="1"/>
    </xf>
    <xf numFmtId="0" fontId="15" fillId="0" borderId="36" xfId="0" applyFont="1" applyFill="1" applyBorder="1" applyAlignment="1">
      <alignment horizontal="left" vertical="justify" wrapText="1"/>
    </xf>
    <xf numFmtId="0" fontId="15" fillId="0" borderId="37" xfId="0" applyFont="1" applyFill="1" applyBorder="1" applyAlignment="1">
      <alignment horizontal="left" vertical="justify" wrapText="1"/>
    </xf>
    <xf numFmtId="0" fontId="15" fillId="0" borderId="38" xfId="0" applyFont="1" applyFill="1" applyBorder="1" applyAlignment="1">
      <alignment horizontal="left" vertical="justify" wrapText="1"/>
    </xf>
    <xf numFmtId="0" fontId="15" fillId="0" borderId="12"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0" fontId="0" fillId="0" borderId="40" xfId="0" applyFont="1" applyFill="1" applyBorder="1" applyAlignment="1" applyProtection="1">
      <alignment horizontal="left" vertical="center"/>
    </xf>
    <xf numFmtId="0" fontId="0" fillId="0" borderId="41" xfId="0" applyFont="1" applyFill="1" applyBorder="1" applyAlignment="1" applyProtection="1">
      <alignment horizontal="left" vertical="center"/>
    </xf>
    <xf numFmtId="0" fontId="0" fillId="0" borderId="42" xfId="0" applyFont="1" applyFill="1" applyBorder="1" applyAlignment="1" applyProtection="1">
      <alignment horizontal="left" vertical="center"/>
    </xf>
    <xf numFmtId="0" fontId="16" fillId="0" borderId="33" xfId="0" applyFont="1" applyBorder="1" applyAlignment="1">
      <alignment horizontal="justify" vertical="center" wrapText="1"/>
    </xf>
    <xf numFmtId="0" fontId="16" fillId="0" borderId="34" xfId="0" applyFont="1" applyBorder="1" applyAlignment="1">
      <alignment horizontal="justify" vertical="center" wrapText="1"/>
    </xf>
    <xf numFmtId="0" fontId="16" fillId="0" borderId="35" xfId="0" applyFont="1" applyBorder="1" applyAlignment="1">
      <alignment horizontal="justify" vertical="center" wrapText="1"/>
    </xf>
    <xf numFmtId="0" fontId="15" fillId="0" borderId="37" xfId="0" applyFont="1" applyFill="1" applyBorder="1" applyAlignment="1">
      <alignment horizontal="center" wrapText="1"/>
    </xf>
    <xf numFmtId="14" fontId="15" fillId="0" borderId="37" xfId="0" applyNumberFormat="1" applyFont="1" applyFill="1" applyBorder="1" applyAlignment="1">
      <alignment horizontal="right" wrapText="1"/>
    </xf>
    <xf numFmtId="0" fontId="15" fillId="0" borderId="37" xfId="0" applyFont="1" applyFill="1" applyBorder="1" applyAlignment="1">
      <alignment horizontal="right" wrapText="1"/>
    </xf>
    <xf numFmtId="0" fontId="15" fillId="0" borderId="38" xfId="0" applyFont="1" applyFill="1" applyBorder="1" applyAlignment="1">
      <alignment horizontal="right"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164" fontId="0" fillId="5" borderId="6" xfId="0" applyNumberFormat="1" applyFill="1" applyBorder="1" applyAlignment="1" applyProtection="1">
      <alignment horizontal="center" vertical="center" wrapText="1"/>
    </xf>
    <xf numFmtId="164" fontId="0" fillId="5" borderId="7" xfId="0" applyNumberFormat="1" applyFill="1" applyBorder="1" applyAlignment="1" applyProtection="1">
      <alignment horizontal="center" vertical="center" wrapText="1"/>
    </xf>
    <xf numFmtId="0" fontId="0" fillId="0" borderId="2"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5" fillId="5" borderId="2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165" fontId="0" fillId="0" borderId="6" xfId="0" applyNumberFormat="1" applyBorder="1" applyAlignment="1" applyProtection="1">
      <alignment horizontal="center" vertical="center" wrapText="1"/>
      <protection locked="0"/>
    </xf>
    <xf numFmtId="165" fontId="0" fillId="0" borderId="7" xfId="0" applyNumberFormat="1" applyBorder="1" applyAlignment="1" applyProtection="1">
      <alignment horizontal="center" vertical="center" wrapText="1"/>
      <protection locked="0"/>
    </xf>
    <xf numFmtId="0" fontId="1" fillId="0" borderId="28" xfId="0" applyFont="1" applyFill="1" applyBorder="1" applyAlignment="1" applyProtection="1">
      <alignment vertical="center" wrapText="1"/>
    </xf>
    <xf numFmtId="0" fontId="1" fillId="0" borderId="28" xfId="0" applyFont="1" applyFill="1" applyBorder="1" applyAlignment="1" applyProtection="1"/>
    <xf numFmtId="0" fontId="0" fillId="0" borderId="0" xfId="0" applyBorder="1" applyAlignment="1" applyProtection="1">
      <alignment horizontal="center"/>
    </xf>
    <xf numFmtId="0" fontId="2" fillId="0" borderId="0" xfId="0" applyFont="1" applyFill="1" applyBorder="1" applyAlignment="1" applyProtection="1">
      <alignment horizontal="center"/>
      <protection hidden="1"/>
    </xf>
    <xf numFmtId="0" fontId="0" fillId="0" borderId="2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49" xfId="0" applyBorder="1" applyAlignment="1">
      <alignment horizontal="left" wrapText="1"/>
    </xf>
    <xf numFmtId="0" fontId="0" fillId="0" borderId="5" xfId="0" applyBorder="1" applyAlignment="1">
      <alignment horizontal="left" wrapText="1"/>
    </xf>
    <xf numFmtId="0" fontId="0" fillId="0" borderId="22" xfId="0" applyBorder="1" applyAlignment="1">
      <alignment horizontal="left" wrapText="1"/>
    </xf>
    <xf numFmtId="0" fontId="0" fillId="0" borderId="2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9" xfId="0" applyBorder="1" applyAlignment="1">
      <alignment wrapText="1"/>
    </xf>
    <xf numFmtId="0" fontId="0" fillId="0" borderId="5" xfId="0" applyBorder="1" applyAlignment="1">
      <alignmen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1</xdr:col>
      <xdr:colOff>10160</xdr:colOff>
      <xdr:row>9</xdr:row>
      <xdr:rowOff>8467</xdr:rowOff>
    </xdr:from>
    <xdr:ext cx="528320" cy="172227"/>
    <xdr:sp macro="" textlink="">
      <xdr:nvSpPr>
        <xdr:cNvPr id="2" name="TextBox 1"/>
        <xdr:cNvSpPr txBox="1"/>
      </xdr:nvSpPr>
      <xdr:spPr>
        <a:xfrm>
          <a:off x="2050627" y="1168400"/>
          <a:ext cx="528320"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ctr"/>
          <a:r>
            <a:rPr lang="en-US" sz="1100" b="1"/>
            <a:t>From:</a:t>
          </a:r>
        </a:p>
      </xdr:txBody>
    </xdr:sp>
    <xdr:clientData/>
  </xdr:oneCellAnchor>
  <xdr:oneCellAnchor>
    <xdr:from>
      <xdr:col>2</xdr:col>
      <xdr:colOff>10160</xdr:colOff>
      <xdr:row>9</xdr:row>
      <xdr:rowOff>10406</xdr:rowOff>
    </xdr:from>
    <xdr:ext cx="416560" cy="172227"/>
    <xdr:sp macro="" textlink="">
      <xdr:nvSpPr>
        <xdr:cNvPr id="3" name="TextBox 2"/>
        <xdr:cNvSpPr txBox="1"/>
      </xdr:nvSpPr>
      <xdr:spPr>
        <a:xfrm>
          <a:off x="3657600" y="1158486"/>
          <a:ext cx="416560" cy="172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spAutoFit/>
        </a:bodyPr>
        <a:lstStyle/>
        <a:p>
          <a:pPr algn="ctr"/>
          <a:r>
            <a:rPr lang="en-US" sz="1100" b="1"/>
            <a:t>To:</a:t>
          </a:r>
        </a:p>
      </xdr:txBody>
    </xdr:sp>
    <xdr:clientData/>
  </xdr:oneCellAnchor>
  <mc:AlternateContent xmlns:mc="http://schemas.openxmlformats.org/markup-compatibility/2006">
    <mc:Choice xmlns:a14="http://schemas.microsoft.com/office/drawing/2010/main" Requires="a14">
      <xdr:twoCellAnchor editAs="oneCell">
        <xdr:from>
          <xdr:col>5</xdr:col>
          <xdr:colOff>752475</xdr:colOff>
          <xdr:row>14</xdr:row>
          <xdr:rowOff>9525</xdr:rowOff>
        </xdr:from>
        <xdr:to>
          <xdr:col>6</xdr:col>
          <xdr:colOff>733425</xdr:colOff>
          <xdr:row>14</xdr:row>
          <xdr:rowOff>904875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19050</xdr:rowOff>
        </xdr:from>
        <xdr:to>
          <xdr:col>12</xdr:col>
          <xdr:colOff>771525</xdr:colOff>
          <xdr:row>15</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14</xdr:row>
          <xdr:rowOff>19050</xdr:rowOff>
        </xdr:from>
        <xdr:to>
          <xdr:col>2</xdr:col>
          <xdr:colOff>0</xdr:colOff>
          <xdr:row>15</xdr:row>
          <xdr:rowOff>514350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6</xdr:row>
          <xdr:rowOff>19050</xdr:rowOff>
        </xdr:from>
        <xdr:to>
          <xdr:col>9</xdr:col>
          <xdr:colOff>752475</xdr:colOff>
          <xdr:row>7</xdr:row>
          <xdr:rowOff>152400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28575</xdr:rowOff>
        </xdr:from>
        <xdr:to>
          <xdr:col>4</xdr:col>
          <xdr:colOff>390525</xdr:colOff>
          <xdr:row>19</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20</xdr:row>
          <xdr:rowOff>28575</xdr:rowOff>
        </xdr:from>
        <xdr:to>
          <xdr:col>4</xdr:col>
          <xdr:colOff>390525</xdr:colOff>
          <xdr:row>20</xdr:row>
          <xdr:rowOff>390525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28575</xdr:rowOff>
        </xdr:from>
        <xdr:to>
          <xdr:col>4</xdr:col>
          <xdr:colOff>390525</xdr:colOff>
          <xdr:row>23</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309"/>
  <sheetViews>
    <sheetView showGridLines="0" tabSelected="1" showWhiteSpace="0" view="pageBreakPreview" topLeftCell="A178" zoomScale="80" zoomScaleNormal="80" zoomScaleSheetLayoutView="80" zoomScalePageLayoutView="80" workbookViewId="0">
      <selection activeCell="A300" sqref="A300:M300"/>
    </sheetView>
  </sheetViews>
  <sheetFormatPr defaultColWidth="9.140625" defaultRowHeight="15" outlineLevelRow="1" x14ac:dyDescent="0.25"/>
  <cols>
    <col min="1" max="1" width="29.7109375" style="33" customWidth="1"/>
    <col min="2" max="2" width="23.42578125" style="33" customWidth="1"/>
    <col min="3" max="3" width="18.7109375" style="33" customWidth="1"/>
    <col min="4" max="4" width="16.28515625" style="33" customWidth="1"/>
    <col min="5" max="5" width="13.7109375" style="33" customWidth="1"/>
    <col min="6" max="6" width="12.28515625" style="33" customWidth="1"/>
    <col min="7" max="7" width="11.5703125" style="33" customWidth="1"/>
    <col min="8" max="8" width="11.42578125" style="33" customWidth="1"/>
    <col min="9" max="9" width="11" style="33" customWidth="1"/>
    <col min="10" max="10" width="12.28515625" style="33" customWidth="1"/>
    <col min="11" max="11" width="11" style="33" customWidth="1"/>
    <col min="12" max="12" width="10.5703125" style="33" customWidth="1"/>
    <col min="13" max="13" width="12.28515625" style="33" customWidth="1"/>
    <col min="14" max="16384" width="9.140625" style="33"/>
  </cols>
  <sheetData>
    <row r="1" spans="1:13" ht="19.899999999999999" customHeight="1" thickBot="1" x14ac:dyDescent="0.3">
      <c r="A1" s="308" t="s">
        <v>83</v>
      </c>
      <c r="B1" s="308"/>
      <c r="C1" s="308"/>
      <c r="D1" s="308"/>
      <c r="E1" s="308"/>
      <c r="F1" s="308"/>
      <c r="G1" s="308"/>
      <c r="H1" s="308"/>
      <c r="I1" s="308"/>
      <c r="J1" s="308"/>
      <c r="K1" s="308"/>
      <c r="L1" s="308"/>
      <c r="M1" s="308"/>
    </row>
    <row r="2" spans="1:13" s="100" customFormat="1" ht="15.75" thickBot="1" x14ac:dyDescent="0.3">
      <c r="A2" s="102" t="s">
        <v>15</v>
      </c>
      <c r="B2" s="103" t="str">
        <f ca="1">IF(B7="","",CELL("contents",B7))</f>
        <v>14-022015</v>
      </c>
      <c r="C2" s="307" t="s">
        <v>21</v>
      </c>
      <c r="D2" s="307"/>
      <c r="E2" s="307" t="str">
        <f ca="1">IF(B8="","",CELL("contents",B8))</f>
        <v>The Board of Trustees of the University of Illinois</v>
      </c>
      <c r="F2" s="307"/>
      <c r="G2" s="307"/>
      <c r="H2" s="306" t="s">
        <v>39</v>
      </c>
      <c r="I2" s="306"/>
      <c r="J2" s="104" t="s">
        <v>81</v>
      </c>
      <c r="K2" s="105">
        <f ca="1">IF(B10="","",CELL("contents",B10))</f>
        <v>42005</v>
      </c>
      <c r="L2" s="104" t="s">
        <v>82</v>
      </c>
      <c r="M2" s="106">
        <f ca="1">IF(C10="","",CELL("contents",C10))</f>
        <v>42094</v>
      </c>
    </row>
    <row r="3" spans="1:13" s="100" customFormat="1" ht="22.9" customHeight="1" thickBot="1" x14ac:dyDescent="0.3">
      <c r="A3" s="309"/>
      <c r="B3" s="309"/>
      <c r="C3" s="309"/>
      <c r="D3" s="309"/>
      <c r="E3" s="309"/>
      <c r="F3" s="309"/>
      <c r="G3" s="309"/>
      <c r="H3" s="309"/>
      <c r="I3" s="309"/>
      <c r="J3" s="309"/>
      <c r="K3" s="309"/>
      <c r="L3" s="309"/>
      <c r="M3" s="309"/>
    </row>
    <row r="4" spans="1:13" ht="17.45" customHeight="1" x14ac:dyDescent="0.3">
      <c r="A4" s="213" t="s">
        <v>19</v>
      </c>
      <c r="B4" s="214"/>
      <c r="C4" s="214"/>
      <c r="D4" s="214"/>
      <c r="E4" s="214"/>
      <c r="F4" s="214"/>
      <c r="G4" s="214"/>
      <c r="H4" s="214"/>
      <c r="I4" s="214"/>
      <c r="J4" s="214"/>
      <c r="K4" s="214"/>
      <c r="L4" s="214"/>
      <c r="M4" s="215"/>
    </row>
    <row r="5" spans="1:13" ht="14.45" customHeight="1" x14ac:dyDescent="0.3">
      <c r="A5" s="216" t="s">
        <v>107</v>
      </c>
      <c r="B5" s="217"/>
      <c r="C5" s="217"/>
      <c r="D5" s="217"/>
      <c r="E5" s="217"/>
      <c r="F5" s="217"/>
      <c r="G5" s="217"/>
      <c r="H5" s="217"/>
      <c r="I5" s="217"/>
      <c r="J5" s="217"/>
      <c r="K5" s="217"/>
      <c r="L5" s="217"/>
      <c r="M5" s="218"/>
    </row>
    <row r="6" spans="1:13" x14ac:dyDescent="0.25">
      <c r="A6" s="14"/>
      <c r="B6" s="11"/>
      <c r="C6" s="11"/>
      <c r="D6" s="11"/>
      <c r="E6" s="11"/>
      <c r="F6" s="11"/>
      <c r="G6" s="11"/>
      <c r="H6" s="11"/>
      <c r="I6" s="11"/>
      <c r="J6" s="11"/>
      <c r="K6" s="11"/>
      <c r="L6" s="11"/>
      <c r="M6" s="12"/>
    </row>
    <row r="7" spans="1:13" ht="14.45" customHeight="1" x14ac:dyDescent="0.25">
      <c r="A7" s="48" t="s">
        <v>15</v>
      </c>
      <c r="B7" s="199" t="s">
        <v>124</v>
      </c>
      <c r="C7" s="200"/>
      <c r="D7" s="11"/>
      <c r="E7" s="144" t="s">
        <v>66</v>
      </c>
      <c r="F7" s="144"/>
      <c r="G7" s="144"/>
      <c r="H7" s="144"/>
      <c r="I7" s="144"/>
      <c r="J7" s="271"/>
      <c r="K7" s="11"/>
      <c r="L7" s="11"/>
      <c r="M7" s="65"/>
    </row>
    <row r="8" spans="1:13" ht="14.45" customHeight="1" x14ac:dyDescent="0.25">
      <c r="A8" s="48" t="s">
        <v>21</v>
      </c>
      <c r="B8" s="206" t="s">
        <v>126</v>
      </c>
      <c r="C8" s="207"/>
      <c r="D8" s="11"/>
      <c r="E8" s="144"/>
      <c r="F8" s="144"/>
      <c r="G8" s="144"/>
      <c r="H8" s="144"/>
      <c r="I8" s="144"/>
      <c r="J8" s="272"/>
      <c r="K8" s="11"/>
      <c r="L8" s="11"/>
      <c r="M8" s="65"/>
    </row>
    <row r="9" spans="1:13" ht="15" customHeight="1" x14ac:dyDescent="0.25">
      <c r="A9" s="48" t="s">
        <v>4</v>
      </c>
      <c r="B9" s="208" t="s">
        <v>122</v>
      </c>
      <c r="C9" s="209"/>
      <c r="D9" s="11"/>
      <c r="E9" s="11"/>
      <c r="F9" s="11"/>
      <c r="G9" s="11"/>
      <c r="H9" s="11"/>
      <c r="I9" s="11"/>
      <c r="J9" s="11"/>
      <c r="K9" s="11"/>
      <c r="L9" s="11"/>
      <c r="M9" s="65"/>
    </row>
    <row r="10" spans="1:13" x14ac:dyDescent="0.25">
      <c r="A10" s="49" t="s">
        <v>39</v>
      </c>
      <c r="B10" s="101">
        <v>42005</v>
      </c>
      <c r="C10" s="35">
        <v>42094</v>
      </c>
      <c r="D10" s="11"/>
      <c r="E10" s="11"/>
      <c r="F10" s="11"/>
      <c r="G10" s="11"/>
      <c r="H10" s="11"/>
      <c r="I10" s="11"/>
      <c r="J10" s="11"/>
      <c r="K10" s="11"/>
      <c r="L10" s="11"/>
      <c r="M10" s="12"/>
    </row>
    <row r="11" spans="1:13" x14ac:dyDescent="0.25">
      <c r="A11" s="48" t="s">
        <v>0</v>
      </c>
      <c r="B11" s="201" t="s">
        <v>127</v>
      </c>
      <c r="C11" s="137"/>
      <c r="D11" s="11"/>
      <c r="E11" s="11"/>
      <c r="F11" s="11"/>
      <c r="G11" s="11"/>
      <c r="H11" s="11"/>
      <c r="I11" s="11"/>
      <c r="J11" s="11"/>
      <c r="K11" s="11"/>
      <c r="L11" s="11"/>
      <c r="M11" s="12"/>
    </row>
    <row r="12" spans="1:13" x14ac:dyDescent="0.25">
      <c r="A12" s="48" t="s">
        <v>73</v>
      </c>
      <c r="B12" s="208" t="s">
        <v>128</v>
      </c>
      <c r="C12" s="209"/>
      <c r="D12" s="11"/>
      <c r="E12" s="11"/>
      <c r="F12" s="11"/>
      <c r="G12" s="13"/>
      <c r="H12" s="13"/>
      <c r="I12" s="11"/>
      <c r="J12" s="11"/>
      <c r="K12" s="11"/>
      <c r="L12" s="11"/>
      <c r="M12" s="12"/>
    </row>
    <row r="13" spans="1:13" x14ac:dyDescent="0.25">
      <c r="A13" s="48" t="s">
        <v>3</v>
      </c>
      <c r="B13" s="202">
        <v>42019</v>
      </c>
      <c r="C13" s="203"/>
      <c r="D13" s="107"/>
      <c r="E13" s="107"/>
      <c r="F13" s="107"/>
      <c r="G13" s="108"/>
      <c r="H13" s="108"/>
      <c r="I13" s="107"/>
      <c r="J13" s="107"/>
      <c r="K13" s="107"/>
      <c r="L13" s="107"/>
      <c r="M13" s="109"/>
    </row>
    <row r="14" spans="1:13" ht="11.25" customHeight="1" x14ac:dyDescent="0.25">
      <c r="A14" s="114"/>
      <c r="B14" s="124"/>
      <c r="C14" s="125"/>
      <c r="D14" s="115"/>
      <c r="E14" s="115"/>
      <c r="F14" s="115"/>
      <c r="G14" s="116"/>
      <c r="H14" s="116"/>
      <c r="I14" s="115"/>
      <c r="J14" s="115"/>
      <c r="K14" s="115"/>
      <c r="L14" s="115"/>
      <c r="M14" s="117"/>
    </row>
    <row r="15" spans="1:13" ht="72" customHeight="1" x14ac:dyDescent="0.25">
      <c r="A15" s="181" t="s">
        <v>69</v>
      </c>
      <c r="B15" s="180"/>
      <c r="C15" s="150" t="s">
        <v>101</v>
      </c>
      <c r="D15" s="150"/>
      <c r="E15" s="150"/>
      <c r="F15" s="197"/>
      <c r="G15" s="197"/>
      <c r="H15" s="150" t="s">
        <v>102</v>
      </c>
      <c r="I15" s="150"/>
      <c r="J15" s="150"/>
      <c r="K15" s="150"/>
      <c r="L15" s="197"/>
      <c r="M15" s="198"/>
    </row>
    <row r="16" spans="1:13" ht="43.9" customHeight="1" x14ac:dyDescent="0.25">
      <c r="A16" s="181"/>
      <c r="B16" s="180"/>
      <c r="C16" s="150" t="s">
        <v>75</v>
      </c>
      <c r="D16" s="150"/>
      <c r="E16" s="150"/>
      <c r="F16" s="222"/>
      <c r="G16" s="222"/>
      <c r="H16" s="150" t="s">
        <v>76</v>
      </c>
      <c r="I16" s="150"/>
      <c r="J16" s="150"/>
      <c r="K16" s="150"/>
      <c r="L16" s="222"/>
      <c r="M16" s="223"/>
    </row>
    <row r="17" spans="1:13" ht="11.25" customHeight="1" x14ac:dyDescent="0.25">
      <c r="A17" s="118"/>
      <c r="B17" s="119"/>
      <c r="C17" s="120"/>
      <c r="D17" s="120"/>
      <c r="E17" s="120"/>
      <c r="F17" s="126"/>
      <c r="G17" s="126"/>
      <c r="H17" s="121"/>
      <c r="I17" s="121"/>
      <c r="J17" s="121"/>
      <c r="K17" s="121"/>
      <c r="L17" s="126"/>
      <c r="M17" s="126"/>
    </row>
    <row r="18" spans="1:13" ht="19.149999999999999" customHeight="1" x14ac:dyDescent="0.25">
      <c r="A18" s="153" t="s">
        <v>108</v>
      </c>
      <c r="B18" s="154"/>
      <c r="C18" s="156" t="s">
        <v>70</v>
      </c>
      <c r="D18" s="156"/>
      <c r="E18" s="156"/>
      <c r="F18" s="122"/>
      <c r="G18" s="11"/>
      <c r="H18" s="11"/>
      <c r="I18" s="11"/>
      <c r="J18" s="11"/>
    </row>
    <row r="19" spans="1:13" ht="30.6" customHeight="1" x14ac:dyDescent="0.25">
      <c r="A19" s="153"/>
      <c r="B19" s="154"/>
      <c r="C19" s="224"/>
      <c r="D19" s="225"/>
      <c r="E19" s="226"/>
      <c r="F19" s="122"/>
      <c r="G19" s="11"/>
      <c r="H19" s="11"/>
      <c r="I19" s="11"/>
      <c r="J19" s="11"/>
    </row>
    <row r="20" spans="1:13" ht="16.899999999999999" customHeight="1" x14ac:dyDescent="0.25">
      <c r="A20" s="153" t="s">
        <v>109</v>
      </c>
      <c r="B20" s="154"/>
      <c r="C20" s="156" t="s">
        <v>70</v>
      </c>
      <c r="D20" s="156"/>
      <c r="E20" s="156"/>
      <c r="F20" s="122"/>
      <c r="G20" s="11"/>
      <c r="H20" s="11"/>
      <c r="I20" s="11"/>
      <c r="J20" s="11"/>
    </row>
    <row r="21" spans="1:13" ht="33" customHeight="1" x14ac:dyDescent="0.25">
      <c r="A21" s="153"/>
      <c r="B21" s="154"/>
      <c r="C21" s="224"/>
      <c r="D21" s="225"/>
      <c r="E21" s="226"/>
      <c r="F21" s="122"/>
      <c r="G21" s="11"/>
      <c r="H21" s="11"/>
      <c r="I21" s="11"/>
      <c r="J21" s="11"/>
    </row>
    <row r="22" spans="1:13" ht="18" customHeight="1" x14ac:dyDescent="0.25">
      <c r="A22" s="153" t="s">
        <v>110</v>
      </c>
      <c r="B22" s="154"/>
      <c r="C22" s="156" t="s">
        <v>70</v>
      </c>
      <c r="D22" s="156"/>
      <c r="E22" s="156"/>
      <c r="F22" s="122"/>
      <c r="G22" s="11"/>
      <c r="H22" s="11"/>
      <c r="I22" s="11"/>
      <c r="J22" s="11"/>
    </row>
    <row r="23" spans="1:13" ht="30" customHeight="1" x14ac:dyDescent="0.25">
      <c r="A23" s="153"/>
      <c r="B23" s="154"/>
      <c r="C23" s="224"/>
      <c r="D23" s="225"/>
      <c r="E23" s="226"/>
      <c r="F23" s="123"/>
      <c r="G23" s="11"/>
      <c r="H23" s="11"/>
      <c r="I23" s="11"/>
      <c r="J23" s="11"/>
    </row>
    <row r="24" spans="1:13" x14ac:dyDescent="0.25">
      <c r="A24" s="14"/>
      <c r="B24" s="11"/>
      <c r="C24" s="66"/>
      <c r="D24" s="66"/>
      <c r="E24" s="67"/>
      <c r="F24" s="15"/>
      <c r="G24" s="4"/>
      <c r="H24" s="15"/>
      <c r="I24" s="11"/>
      <c r="J24" s="11"/>
      <c r="K24" s="11"/>
      <c r="L24" s="11"/>
      <c r="M24" s="11"/>
    </row>
    <row r="25" spans="1:13" hidden="1" x14ac:dyDescent="0.25">
      <c r="A25" s="16"/>
      <c r="B25" s="17"/>
      <c r="C25" s="18"/>
      <c r="D25" s="11"/>
      <c r="E25" s="11"/>
      <c r="F25" s="11"/>
      <c r="G25" s="11"/>
      <c r="H25" s="11"/>
      <c r="I25" s="11"/>
      <c r="J25" s="11"/>
      <c r="K25" s="11"/>
      <c r="L25" s="11"/>
      <c r="M25" s="12"/>
    </row>
    <row r="26" spans="1:13" ht="18.75" x14ac:dyDescent="0.25">
      <c r="A26" s="219" t="s">
        <v>5</v>
      </c>
      <c r="B26" s="220"/>
      <c r="C26" s="220"/>
      <c r="D26" s="220"/>
      <c r="E26" s="220"/>
      <c r="F26" s="220"/>
      <c r="G26" s="220"/>
      <c r="H26" s="220"/>
      <c r="I26" s="220"/>
      <c r="J26" s="220"/>
      <c r="K26" s="220"/>
      <c r="L26" s="220"/>
      <c r="M26" s="221"/>
    </row>
    <row r="27" spans="1:13" x14ac:dyDescent="0.25">
      <c r="A27" s="19" t="s">
        <v>6</v>
      </c>
      <c r="B27" s="11"/>
      <c r="C27" s="11"/>
      <c r="D27" s="11"/>
      <c r="E27" s="11"/>
      <c r="F27" s="11"/>
      <c r="G27" s="11"/>
      <c r="H27" s="11"/>
      <c r="I27" s="11"/>
      <c r="J27" s="11"/>
      <c r="K27" s="11"/>
      <c r="L27" s="11"/>
      <c r="M27" s="12"/>
    </row>
    <row r="28" spans="1:13" x14ac:dyDescent="0.25">
      <c r="A28" s="20">
        <v>1</v>
      </c>
      <c r="B28" s="180">
        <v>2</v>
      </c>
      <c r="C28" s="180"/>
      <c r="D28" s="90">
        <v>3</v>
      </c>
      <c r="E28" s="90">
        <v>4</v>
      </c>
      <c r="F28" s="90">
        <v>5</v>
      </c>
      <c r="G28" s="90">
        <v>6</v>
      </c>
      <c r="H28" s="180">
        <v>7</v>
      </c>
      <c r="I28" s="180"/>
      <c r="J28" s="180">
        <v>8</v>
      </c>
      <c r="K28" s="180"/>
      <c r="L28" s="180"/>
      <c r="M28" s="196"/>
    </row>
    <row r="29" spans="1:13" ht="60" x14ac:dyDescent="0.25">
      <c r="A29" s="91" t="s">
        <v>96</v>
      </c>
      <c r="B29" s="144" t="s">
        <v>97</v>
      </c>
      <c r="C29" s="144"/>
      <c r="D29" s="83" t="s">
        <v>98</v>
      </c>
      <c r="E29" s="83" t="s">
        <v>8</v>
      </c>
      <c r="F29" s="83" t="s">
        <v>2</v>
      </c>
      <c r="G29" s="83" t="s">
        <v>25</v>
      </c>
      <c r="H29" s="144" t="s">
        <v>24</v>
      </c>
      <c r="I29" s="144"/>
      <c r="J29" s="144" t="s">
        <v>14</v>
      </c>
      <c r="K29" s="144"/>
      <c r="L29" s="144"/>
      <c r="M29" s="189"/>
    </row>
    <row r="30" spans="1:13" x14ac:dyDescent="0.25">
      <c r="A30" s="47">
        <v>1010</v>
      </c>
      <c r="B30" s="139" t="s">
        <v>125</v>
      </c>
      <c r="C30" s="139"/>
      <c r="D30" s="82">
        <v>149999</v>
      </c>
      <c r="E30" s="82"/>
      <c r="F30" s="40"/>
      <c r="G30" s="50">
        <f t="shared" ref="G30:G58" si="0">+E30+F30</f>
        <v>0</v>
      </c>
      <c r="H30" s="136"/>
      <c r="I30" s="136"/>
    </row>
    <row r="31" spans="1:13" x14ac:dyDescent="0.25">
      <c r="A31" s="47">
        <v>1020</v>
      </c>
      <c r="B31" s="139" t="s">
        <v>115</v>
      </c>
      <c r="C31" s="139"/>
      <c r="D31" s="128">
        <v>100000</v>
      </c>
      <c r="E31" s="82"/>
      <c r="F31" s="40">
        <v>100000</v>
      </c>
      <c r="G31" s="50">
        <f t="shared" si="0"/>
        <v>100000</v>
      </c>
      <c r="H31" s="136"/>
      <c r="I31" s="136"/>
      <c r="J31" s="310" t="s">
        <v>130</v>
      </c>
      <c r="K31" s="311"/>
      <c r="L31" s="311"/>
      <c r="M31" s="312"/>
    </row>
    <row r="32" spans="1:13" x14ac:dyDescent="0.25">
      <c r="A32" s="47"/>
      <c r="B32" s="139"/>
      <c r="C32" s="139"/>
      <c r="D32" s="82"/>
      <c r="E32" s="82"/>
      <c r="F32" s="40"/>
      <c r="G32" s="50">
        <f t="shared" ref="G32:G33" si="1">+E32+F32</f>
        <v>0</v>
      </c>
      <c r="H32" s="136"/>
      <c r="I32" s="136"/>
      <c r="J32" s="313"/>
      <c r="K32" s="314"/>
      <c r="L32" s="314"/>
      <c r="M32" s="315"/>
    </row>
    <row r="33" spans="1:13" x14ac:dyDescent="0.25">
      <c r="A33" s="47"/>
      <c r="B33" s="129"/>
      <c r="C33" s="130"/>
      <c r="D33" s="82"/>
      <c r="E33" s="82"/>
      <c r="F33" s="40"/>
      <c r="G33" s="50">
        <f t="shared" si="1"/>
        <v>0</v>
      </c>
      <c r="H33" s="136"/>
      <c r="I33" s="136"/>
      <c r="J33" s="137"/>
      <c r="K33" s="137"/>
      <c r="L33" s="137"/>
      <c r="M33" s="138"/>
    </row>
    <row r="34" spans="1:13" x14ac:dyDescent="0.25">
      <c r="A34" s="47"/>
      <c r="B34" s="129"/>
      <c r="C34" s="130"/>
      <c r="D34" s="82"/>
      <c r="E34" s="82"/>
      <c r="F34" s="40"/>
      <c r="G34" s="50">
        <f t="shared" si="0"/>
        <v>0</v>
      </c>
      <c r="H34" s="131"/>
      <c r="I34" s="132"/>
      <c r="J34" s="133"/>
      <c r="K34" s="134"/>
      <c r="L34" s="134"/>
      <c r="M34" s="135"/>
    </row>
    <row r="35" spans="1:13" x14ac:dyDescent="0.25">
      <c r="A35" s="47"/>
      <c r="B35" s="129"/>
      <c r="C35" s="130"/>
      <c r="D35" s="82"/>
      <c r="E35" s="82"/>
      <c r="F35" s="40"/>
      <c r="G35" s="50">
        <f t="shared" ref="G35:G53" si="2">+E35+F35</f>
        <v>0</v>
      </c>
      <c r="H35" s="131"/>
      <c r="I35" s="132"/>
      <c r="J35" s="133"/>
      <c r="K35" s="134"/>
      <c r="L35" s="134"/>
      <c r="M35" s="135"/>
    </row>
    <row r="36" spans="1:13" x14ac:dyDescent="0.25">
      <c r="A36" s="47"/>
      <c r="B36" s="139"/>
      <c r="C36" s="139"/>
      <c r="D36" s="82"/>
      <c r="E36" s="82"/>
      <c r="F36" s="40"/>
      <c r="G36" s="50">
        <f t="shared" si="2"/>
        <v>0</v>
      </c>
      <c r="H36" s="136"/>
      <c r="I36" s="136"/>
      <c r="J36" s="133"/>
      <c r="K36" s="134"/>
      <c r="L36" s="134"/>
      <c r="M36" s="135"/>
    </row>
    <row r="37" spans="1:13" hidden="1" outlineLevel="1" x14ac:dyDescent="0.25">
      <c r="A37" s="47"/>
      <c r="B37" s="129"/>
      <c r="C37" s="130"/>
      <c r="D37" s="82"/>
      <c r="E37" s="82"/>
      <c r="F37" s="40"/>
      <c r="G37" s="50">
        <f t="shared" si="2"/>
        <v>0</v>
      </c>
      <c r="H37" s="136"/>
      <c r="I37" s="136"/>
      <c r="J37" s="137"/>
      <c r="K37" s="137"/>
      <c r="L37" s="137"/>
      <c r="M37" s="138"/>
    </row>
    <row r="38" spans="1:13" hidden="1" outlineLevel="1" x14ac:dyDescent="0.25">
      <c r="A38" s="47"/>
      <c r="B38" s="139"/>
      <c r="C38" s="139"/>
      <c r="D38" s="82"/>
      <c r="E38" s="82"/>
      <c r="F38" s="40"/>
      <c r="G38" s="50">
        <f t="shared" si="2"/>
        <v>0</v>
      </c>
      <c r="H38" s="136"/>
      <c r="I38" s="136"/>
      <c r="J38" s="133"/>
      <c r="K38" s="134"/>
      <c r="L38" s="134"/>
      <c r="M38" s="135"/>
    </row>
    <row r="39" spans="1:13" hidden="1" outlineLevel="1" x14ac:dyDescent="0.25">
      <c r="A39" s="47"/>
      <c r="B39" s="129"/>
      <c r="C39" s="130"/>
      <c r="D39" s="82"/>
      <c r="E39" s="82"/>
      <c r="F39" s="40"/>
      <c r="G39" s="50">
        <f t="shared" si="2"/>
        <v>0</v>
      </c>
      <c r="H39" s="136"/>
      <c r="I39" s="136"/>
      <c r="J39" s="137"/>
      <c r="K39" s="137"/>
      <c r="L39" s="137"/>
      <c r="M39" s="138"/>
    </row>
    <row r="40" spans="1:13" hidden="1" outlineLevel="1" x14ac:dyDescent="0.25">
      <c r="A40" s="47"/>
      <c r="B40" s="139"/>
      <c r="C40" s="139"/>
      <c r="D40" s="82"/>
      <c r="E40" s="82"/>
      <c r="F40" s="40"/>
      <c r="G40" s="50">
        <f t="shared" si="2"/>
        <v>0</v>
      </c>
      <c r="H40" s="136"/>
      <c r="I40" s="136"/>
      <c r="J40" s="133"/>
      <c r="K40" s="134"/>
      <c r="L40" s="134"/>
      <c r="M40" s="135"/>
    </row>
    <row r="41" spans="1:13" hidden="1" outlineLevel="1" x14ac:dyDescent="0.25">
      <c r="A41" s="47"/>
      <c r="B41" s="139"/>
      <c r="C41" s="139"/>
      <c r="D41" s="82"/>
      <c r="E41" s="82"/>
      <c r="F41" s="40"/>
      <c r="G41" s="50">
        <f t="shared" ref="G41:G44" si="3">+E41+F41</f>
        <v>0</v>
      </c>
      <c r="H41" s="136"/>
      <c r="I41" s="136"/>
      <c r="J41" s="133"/>
      <c r="K41" s="134"/>
      <c r="L41" s="134"/>
      <c r="M41" s="135"/>
    </row>
    <row r="42" spans="1:13" collapsed="1" x14ac:dyDescent="0.25">
      <c r="A42" s="47"/>
      <c r="B42" s="129"/>
      <c r="C42" s="130"/>
      <c r="D42" s="82"/>
      <c r="E42" s="82"/>
      <c r="F42" s="40"/>
      <c r="G42" s="50">
        <f t="shared" si="3"/>
        <v>0</v>
      </c>
      <c r="H42" s="136"/>
      <c r="I42" s="136"/>
      <c r="J42" s="137"/>
      <c r="K42" s="137"/>
      <c r="L42" s="137"/>
      <c r="M42" s="138"/>
    </row>
    <row r="43" spans="1:13" hidden="1" outlineLevel="1" x14ac:dyDescent="0.25">
      <c r="A43" s="47"/>
      <c r="B43" s="139"/>
      <c r="C43" s="139"/>
      <c r="D43" s="82"/>
      <c r="E43" s="82"/>
      <c r="F43" s="40"/>
      <c r="G43" s="50">
        <f t="shared" si="3"/>
        <v>0</v>
      </c>
      <c r="H43" s="136"/>
      <c r="I43" s="136"/>
      <c r="J43" s="133"/>
      <c r="K43" s="134"/>
      <c r="L43" s="134"/>
      <c r="M43" s="135"/>
    </row>
    <row r="44" spans="1:13" hidden="1" outlineLevel="1" x14ac:dyDescent="0.25">
      <c r="A44" s="47"/>
      <c r="B44" s="129"/>
      <c r="C44" s="130"/>
      <c r="D44" s="82"/>
      <c r="E44" s="82"/>
      <c r="F44" s="40"/>
      <c r="G44" s="50">
        <f t="shared" si="3"/>
        <v>0</v>
      </c>
      <c r="H44" s="136"/>
      <c r="I44" s="136"/>
      <c r="J44" s="137"/>
      <c r="K44" s="137"/>
      <c r="L44" s="137"/>
      <c r="M44" s="138"/>
    </row>
    <row r="45" spans="1:13" hidden="1" outlineLevel="1" x14ac:dyDescent="0.25">
      <c r="A45" s="47"/>
      <c r="B45" s="129"/>
      <c r="C45" s="130"/>
      <c r="D45" s="82"/>
      <c r="E45" s="82"/>
      <c r="F45" s="40"/>
      <c r="G45" s="50">
        <f t="shared" si="2"/>
        <v>0</v>
      </c>
      <c r="H45" s="136"/>
      <c r="I45" s="136"/>
      <c r="J45" s="137"/>
      <c r="K45" s="137"/>
      <c r="L45" s="137"/>
      <c r="M45" s="138"/>
    </row>
    <row r="46" spans="1:13" hidden="1" outlineLevel="1" x14ac:dyDescent="0.25">
      <c r="A46" s="47"/>
      <c r="B46" s="129"/>
      <c r="C46" s="130"/>
      <c r="D46" s="82"/>
      <c r="E46" s="82"/>
      <c r="F46" s="40"/>
      <c r="G46" s="50">
        <f t="shared" si="2"/>
        <v>0</v>
      </c>
      <c r="H46" s="131"/>
      <c r="I46" s="132"/>
      <c r="J46" s="133"/>
      <c r="K46" s="134"/>
      <c r="L46" s="134"/>
      <c r="M46" s="135"/>
    </row>
    <row r="47" spans="1:13" hidden="1" outlineLevel="1" x14ac:dyDescent="0.25">
      <c r="A47" s="47"/>
      <c r="B47" s="139"/>
      <c r="C47" s="139"/>
      <c r="D47" s="82"/>
      <c r="E47" s="82"/>
      <c r="F47" s="40"/>
      <c r="G47" s="50">
        <f t="shared" si="2"/>
        <v>0</v>
      </c>
      <c r="H47" s="136"/>
      <c r="I47" s="136"/>
      <c r="J47" s="133"/>
      <c r="K47" s="134"/>
      <c r="L47" s="134"/>
      <c r="M47" s="135"/>
    </row>
    <row r="48" spans="1:13" collapsed="1" x14ac:dyDescent="0.25">
      <c r="A48" s="47"/>
      <c r="B48" s="129"/>
      <c r="C48" s="130"/>
      <c r="D48" s="82"/>
      <c r="E48" s="82"/>
      <c r="F48" s="40"/>
      <c r="G48" s="50">
        <f t="shared" si="2"/>
        <v>0</v>
      </c>
      <c r="H48" s="136"/>
      <c r="I48" s="136"/>
      <c r="J48" s="137"/>
      <c r="K48" s="137"/>
      <c r="L48" s="137"/>
      <c r="M48" s="138"/>
    </row>
    <row r="49" spans="1:13" hidden="1" outlineLevel="1" x14ac:dyDescent="0.25">
      <c r="A49" s="47"/>
      <c r="B49" s="129"/>
      <c r="C49" s="130"/>
      <c r="D49" s="82"/>
      <c r="E49" s="82"/>
      <c r="F49" s="40"/>
      <c r="G49" s="50">
        <f t="shared" si="2"/>
        <v>0</v>
      </c>
      <c r="H49" s="131"/>
      <c r="I49" s="132"/>
      <c r="J49" s="133"/>
      <c r="K49" s="134"/>
      <c r="L49" s="134"/>
      <c r="M49" s="135"/>
    </row>
    <row r="50" spans="1:13" hidden="1" outlineLevel="1" x14ac:dyDescent="0.25">
      <c r="A50" s="47"/>
      <c r="B50" s="129"/>
      <c r="C50" s="130"/>
      <c r="D50" s="82"/>
      <c r="E50" s="82"/>
      <c r="F50" s="40"/>
      <c r="G50" s="50">
        <f t="shared" si="2"/>
        <v>0</v>
      </c>
      <c r="H50" s="131"/>
      <c r="I50" s="132"/>
      <c r="J50" s="133"/>
      <c r="K50" s="134"/>
      <c r="L50" s="134"/>
      <c r="M50" s="135"/>
    </row>
    <row r="51" spans="1:13" hidden="1" outlineLevel="1" x14ac:dyDescent="0.25">
      <c r="A51" s="47"/>
      <c r="B51" s="129"/>
      <c r="C51" s="130"/>
      <c r="D51" s="82"/>
      <c r="E51" s="82"/>
      <c r="F51" s="40"/>
      <c r="G51" s="50">
        <f t="shared" si="2"/>
        <v>0</v>
      </c>
      <c r="H51" s="131"/>
      <c r="I51" s="132"/>
      <c r="J51" s="133"/>
      <c r="K51" s="134"/>
      <c r="L51" s="134"/>
      <c r="M51" s="135"/>
    </row>
    <row r="52" spans="1:13" hidden="1" outlineLevel="1" x14ac:dyDescent="0.25">
      <c r="A52" s="47"/>
      <c r="B52" s="129"/>
      <c r="C52" s="130"/>
      <c r="D52" s="82"/>
      <c r="E52" s="82"/>
      <c r="F52" s="40"/>
      <c r="G52" s="50">
        <f t="shared" si="2"/>
        <v>0</v>
      </c>
      <c r="H52" s="131"/>
      <c r="I52" s="132"/>
      <c r="J52" s="133"/>
      <c r="K52" s="134"/>
      <c r="L52" s="134"/>
      <c r="M52" s="135"/>
    </row>
    <row r="53" spans="1:13" hidden="1" outlineLevel="1" x14ac:dyDescent="0.25">
      <c r="A53" s="47"/>
      <c r="B53" s="129"/>
      <c r="C53" s="130"/>
      <c r="D53" s="82"/>
      <c r="E53" s="82"/>
      <c r="F53" s="40"/>
      <c r="G53" s="50">
        <f t="shared" si="2"/>
        <v>0</v>
      </c>
      <c r="H53" s="136"/>
      <c r="I53" s="136"/>
      <c r="J53" s="137"/>
      <c r="K53" s="137"/>
      <c r="L53" s="137"/>
      <c r="M53" s="138"/>
    </row>
    <row r="54" spans="1:13" hidden="1" outlineLevel="1" x14ac:dyDescent="0.25">
      <c r="A54" s="47"/>
      <c r="B54" s="129"/>
      <c r="C54" s="130"/>
      <c r="D54" s="82"/>
      <c r="E54" s="82"/>
      <c r="F54" s="40"/>
      <c r="G54" s="50">
        <f t="shared" si="0"/>
        <v>0</v>
      </c>
      <c r="H54" s="131"/>
      <c r="I54" s="132"/>
      <c r="J54" s="133"/>
      <c r="K54" s="134"/>
      <c r="L54" s="134"/>
      <c r="M54" s="135"/>
    </row>
    <row r="55" spans="1:13" collapsed="1" x14ac:dyDescent="0.25">
      <c r="A55" s="47"/>
      <c r="B55" s="129"/>
      <c r="C55" s="130"/>
      <c r="D55" s="82"/>
      <c r="E55" s="82"/>
      <c r="F55" s="40"/>
      <c r="G55" s="50">
        <f t="shared" ref="G55:G57" si="4">+E55+F55</f>
        <v>0</v>
      </c>
      <c r="H55" s="131"/>
      <c r="I55" s="132"/>
      <c r="J55" s="133"/>
      <c r="K55" s="134"/>
      <c r="L55" s="134"/>
      <c r="M55" s="135"/>
    </row>
    <row r="56" spans="1:13" hidden="1" outlineLevel="1" x14ac:dyDescent="0.25">
      <c r="A56" s="47"/>
      <c r="B56" s="129"/>
      <c r="C56" s="130"/>
      <c r="D56" s="82"/>
      <c r="E56" s="82"/>
      <c r="F56" s="40"/>
      <c r="G56" s="50">
        <f t="shared" si="4"/>
        <v>0</v>
      </c>
      <c r="H56" s="131"/>
      <c r="I56" s="132"/>
      <c r="J56" s="133"/>
      <c r="K56" s="134"/>
      <c r="L56" s="134"/>
      <c r="M56" s="135"/>
    </row>
    <row r="57" spans="1:13" hidden="1" outlineLevel="1" x14ac:dyDescent="0.25">
      <c r="A57" s="47"/>
      <c r="B57" s="129"/>
      <c r="C57" s="130"/>
      <c r="D57" s="82"/>
      <c r="E57" s="82"/>
      <c r="F57" s="40"/>
      <c r="G57" s="50">
        <f t="shared" si="4"/>
        <v>0</v>
      </c>
      <c r="H57" s="131"/>
      <c r="I57" s="132"/>
      <c r="J57" s="133"/>
      <c r="K57" s="134"/>
      <c r="L57" s="134"/>
      <c r="M57" s="135"/>
    </row>
    <row r="58" spans="1:13" hidden="1" outlineLevel="1" x14ac:dyDescent="0.25">
      <c r="A58" s="47"/>
      <c r="B58" s="129"/>
      <c r="C58" s="130"/>
      <c r="D58" s="82"/>
      <c r="E58" s="82"/>
      <c r="F58" s="40"/>
      <c r="G58" s="50">
        <f t="shared" si="0"/>
        <v>0</v>
      </c>
      <c r="H58" s="136"/>
      <c r="I58" s="136"/>
      <c r="J58" s="137"/>
      <c r="K58" s="137"/>
      <c r="L58" s="137"/>
      <c r="M58" s="138"/>
    </row>
    <row r="59" spans="1:13" hidden="1" outlineLevel="1" x14ac:dyDescent="0.25">
      <c r="A59" s="47"/>
      <c r="B59" s="129"/>
      <c r="C59" s="130"/>
      <c r="D59" s="82"/>
      <c r="E59" s="82"/>
      <c r="F59" s="40"/>
      <c r="G59" s="50">
        <f t="shared" ref="G59:G60" si="5">+E59+F59</f>
        <v>0</v>
      </c>
      <c r="H59" s="136"/>
      <c r="I59" s="136"/>
      <c r="J59" s="137"/>
      <c r="K59" s="137"/>
      <c r="L59" s="137"/>
      <c r="M59" s="138"/>
    </row>
    <row r="60" spans="1:13" hidden="1" outlineLevel="1" x14ac:dyDescent="0.25">
      <c r="A60" s="47"/>
      <c r="B60" s="129"/>
      <c r="C60" s="130"/>
      <c r="D60" s="82"/>
      <c r="E60" s="82"/>
      <c r="F60" s="40"/>
      <c r="G60" s="50">
        <f t="shared" si="5"/>
        <v>0</v>
      </c>
      <c r="H60" s="136"/>
      <c r="I60" s="136"/>
      <c r="J60" s="137"/>
      <c r="K60" s="137"/>
      <c r="L60" s="137"/>
      <c r="M60" s="138"/>
    </row>
    <row r="61" spans="1:13" collapsed="1" x14ac:dyDescent="0.25">
      <c r="A61" s="268" t="s">
        <v>20</v>
      </c>
      <c r="B61" s="269"/>
      <c r="C61" s="270"/>
      <c r="D61" s="50">
        <f>SUM(D30:D60)</f>
        <v>249999</v>
      </c>
      <c r="E61" s="50">
        <f>SUM(E30:E60)</f>
        <v>0</v>
      </c>
      <c r="F61" s="50">
        <f>SUM(F30:F60)</f>
        <v>100000</v>
      </c>
      <c r="G61" s="50">
        <f>SUM(G30:G60)</f>
        <v>100000</v>
      </c>
      <c r="H61" s="182">
        <f>SUM(H30:I60)</f>
        <v>0</v>
      </c>
      <c r="I61" s="183"/>
      <c r="J61" s="211"/>
      <c r="K61" s="211"/>
      <c r="L61" s="211"/>
      <c r="M61" s="212"/>
    </row>
    <row r="62" spans="1:13" x14ac:dyDescent="0.25">
      <c r="A62" s="14"/>
      <c r="B62" s="11"/>
      <c r="C62" s="11"/>
      <c r="D62" s="11"/>
      <c r="E62" s="11"/>
      <c r="F62" s="11"/>
      <c r="G62" s="11"/>
      <c r="H62" s="11"/>
      <c r="I62" s="11"/>
      <c r="J62" s="11"/>
      <c r="K62" s="11"/>
      <c r="L62" s="11"/>
      <c r="M62" s="12"/>
    </row>
    <row r="63" spans="1:13" x14ac:dyDescent="0.25">
      <c r="A63" s="16" t="s">
        <v>16</v>
      </c>
      <c r="B63" s="11"/>
      <c r="C63" s="11"/>
      <c r="D63" s="11"/>
      <c r="E63" s="11"/>
      <c r="F63" s="11"/>
      <c r="G63" s="11"/>
      <c r="H63" s="11"/>
      <c r="I63" s="11"/>
      <c r="J63" s="11"/>
      <c r="K63" s="11"/>
      <c r="L63" s="11"/>
      <c r="M63" s="12"/>
    </row>
    <row r="64" spans="1:13" x14ac:dyDescent="0.25">
      <c r="A64" s="20">
        <v>1</v>
      </c>
      <c r="B64" s="180">
        <v>2</v>
      </c>
      <c r="C64" s="180"/>
      <c r="D64" s="90">
        <v>3</v>
      </c>
      <c r="E64" s="90">
        <v>4</v>
      </c>
      <c r="F64" s="90">
        <v>5</v>
      </c>
      <c r="G64" s="90">
        <v>6</v>
      </c>
      <c r="H64" s="180">
        <v>7</v>
      </c>
      <c r="I64" s="180"/>
      <c r="J64" s="180">
        <v>8</v>
      </c>
      <c r="K64" s="180"/>
      <c r="L64" s="180"/>
      <c r="M64" s="196"/>
    </row>
    <row r="65" spans="1:13" ht="60" x14ac:dyDescent="0.25">
      <c r="A65" s="91" t="s">
        <v>22</v>
      </c>
      <c r="B65" s="144" t="s">
        <v>23</v>
      </c>
      <c r="C65" s="144"/>
      <c r="D65" s="83" t="s">
        <v>95</v>
      </c>
      <c r="E65" s="83" t="s">
        <v>8</v>
      </c>
      <c r="F65" s="83" t="s">
        <v>2</v>
      </c>
      <c r="G65" s="83" t="s">
        <v>26</v>
      </c>
      <c r="H65" s="144" t="s">
        <v>24</v>
      </c>
      <c r="I65" s="144"/>
      <c r="J65" s="144" t="s">
        <v>14</v>
      </c>
      <c r="K65" s="144"/>
      <c r="L65" s="144"/>
      <c r="M65" s="189"/>
    </row>
    <row r="66" spans="1:13" x14ac:dyDescent="0.25">
      <c r="A66" s="47">
        <v>4000</v>
      </c>
      <c r="B66" s="139" t="s">
        <v>116</v>
      </c>
      <c r="C66" s="139"/>
      <c r="D66" s="81">
        <v>650001</v>
      </c>
      <c r="E66" s="81"/>
      <c r="F66" s="81">
        <v>149972.41</v>
      </c>
      <c r="G66" s="92" t="e">
        <f>+E66+#REF!</f>
        <v>#REF!</v>
      </c>
      <c r="H66" s="169"/>
      <c r="I66" s="169"/>
      <c r="J66" s="316" t="s">
        <v>130</v>
      </c>
      <c r="K66" s="317"/>
      <c r="L66" s="317"/>
      <c r="M66" s="317"/>
    </row>
    <row r="67" spans="1:13" x14ac:dyDescent="0.25">
      <c r="A67" s="47"/>
      <c r="B67" s="139"/>
      <c r="C67" s="139"/>
      <c r="D67" s="81"/>
      <c r="G67" s="92" t="e">
        <f>+F66+#REF!</f>
        <v>#REF!</v>
      </c>
      <c r="H67" s="169"/>
      <c r="I67" s="169"/>
      <c r="J67" s="318"/>
      <c r="K67" s="319"/>
      <c r="L67" s="319"/>
      <c r="M67" s="319"/>
    </row>
    <row r="68" spans="1:13" x14ac:dyDescent="0.25">
      <c r="A68" s="47"/>
      <c r="B68" s="139"/>
      <c r="C68" s="139"/>
      <c r="D68" s="81"/>
      <c r="E68" s="81"/>
      <c r="F68" s="81"/>
      <c r="G68" s="92">
        <f t="shared" ref="G68:G95" si="6">+E68+F68</f>
        <v>0</v>
      </c>
      <c r="H68" s="169"/>
      <c r="I68" s="169"/>
      <c r="J68" s="148"/>
      <c r="K68" s="148"/>
      <c r="L68" s="148"/>
      <c r="M68" s="149"/>
    </row>
    <row r="69" spans="1:13" x14ac:dyDescent="0.25">
      <c r="A69" s="47"/>
      <c r="B69" s="139"/>
      <c r="C69" s="139"/>
      <c r="D69" s="81"/>
      <c r="E69" s="81"/>
      <c r="F69" s="81"/>
      <c r="G69" s="92">
        <f t="shared" si="6"/>
        <v>0</v>
      </c>
      <c r="H69" s="169"/>
      <c r="I69" s="169"/>
      <c r="J69" s="148"/>
      <c r="K69" s="148"/>
      <c r="L69" s="148"/>
      <c r="M69" s="149"/>
    </row>
    <row r="70" spans="1:13" x14ac:dyDescent="0.25">
      <c r="A70" s="47"/>
      <c r="B70" s="139"/>
      <c r="C70" s="139"/>
      <c r="D70" s="81"/>
      <c r="E70" s="81"/>
      <c r="F70" s="81"/>
      <c r="G70" s="92">
        <f t="shared" si="6"/>
        <v>0</v>
      </c>
      <c r="H70" s="169"/>
      <c r="I70" s="169"/>
      <c r="J70" s="148"/>
      <c r="K70" s="148"/>
      <c r="L70" s="148"/>
      <c r="M70" s="149"/>
    </row>
    <row r="71" spans="1:13" x14ac:dyDescent="0.25">
      <c r="A71" s="47"/>
      <c r="B71" s="139"/>
      <c r="C71" s="139"/>
      <c r="D71" s="81"/>
      <c r="E71" s="81"/>
      <c r="F71" s="81"/>
      <c r="G71" s="92">
        <f t="shared" si="6"/>
        <v>0</v>
      </c>
      <c r="H71" s="169"/>
      <c r="I71" s="169"/>
      <c r="J71" s="148"/>
      <c r="K71" s="148"/>
      <c r="L71" s="148"/>
      <c r="M71" s="149"/>
    </row>
    <row r="72" spans="1:13" x14ac:dyDescent="0.25">
      <c r="A72" s="47"/>
      <c r="B72" s="139"/>
      <c r="C72" s="139"/>
      <c r="D72" s="81"/>
      <c r="E72" s="81"/>
      <c r="F72" s="81"/>
      <c r="G72" s="92">
        <f t="shared" si="6"/>
        <v>0</v>
      </c>
      <c r="H72" s="169"/>
      <c r="I72" s="169"/>
      <c r="J72" s="148"/>
      <c r="K72" s="148"/>
      <c r="L72" s="148"/>
      <c r="M72" s="149"/>
    </row>
    <row r="73" spans="1:13" hidden="1" outlineLevel="1" x14ac:dyDescent="0.25">
      <c r="A73" s="47"/>
      <c r="B73" s="139"/>
      <c r="C73" s="139"/>
      <c r="D73" s="81"/>
      <c r="E73" s="81"/>
      <c r="F73" s="81"/>
      <c r="G73" s="92">
        <f t="shared" si="6"/>
        <v>0</v>
      </c>
      <c r="H73" s="169"/>
      <c r="I73" s="169"/>
      <c r="J73" s="148"/>
      <c r="K73" s="148"/>
      <c r="L73" s="148"/>
      <c r="M73" s="149"/>
    </row>
    <row r="74" spans="1:13" hidden="1" outlineLevel="1" x14ac:dyDescent="0.25">
      <c r="A74" s="47"/>
      <c r="B74" s="139"/>
      <c r="C74" s="139"/>
      <c r="D74" s="81"/>
      <c r="E74" s="81"/>
      <c r="F74" s="81"/>
      <c r="G74" s="92">
        <f t="shared" ref="G74:G94" si="7">+E74+F74</f>
        <v>0</v>
      </c>
      <c r="H74" s="169"/>
      <c r="I74" s="169"/>
      <c r="J74" s="148"/>
      <c r="K74" s="148"/>
      <c r="L74" s="148"/>
      <c r="M74" s="149"/>
    </row>
    <row r="75" spans="1:13" hidden="1" outlineLevel="1" x14ac:dyDescent="0.25">
      <c r="A75" s="47"/>
      <c r="B75" s="139"/>
      <c r="C75" s="139"/>
      <c r="D75" s="81"/>
      <c r="E75" s="81"/>
      <c r="F75" s="81"/>
      <c r="G75" s="92">
        <f t="shared" si="7"/>
        <v>0</v>
      </c>
      <c r="H75" s="169"/>
      <c r="I75" s="169"/>
      <c r="J75" s="148"/>
      <c r="K75" s="148"/>
      <c r="L75" s="148"/>
      <c r="M75" s="149"/>
    </row>
    <row r="76" spans="1:13" hidden="1" outlineLevel="1" x14ac:dyDescent="0.25">
      <c r="A76" s="47"/>
      <c r="B76" s="139"/>
      <c r="C76" s="139"/>
      <c r="D76" s="81"/>
      <c r="E76" s="81"/>
      <c r="F76" s="81"/>
      <c r="G76" s="92">
        <f t="shared" si="7"/>
        <v>0</v>
      </c>
      <c r="H76" s="169"/>
      <c r="I76" s="169"/>
      <c r="J76" s="148"/>
      <c r="K76" s="148"/>
      <c r="L76" s="148"/>
      <c r="M76" s="149"/>
    </row>
    <row r="77" spans="1:13" hidden="1" outlineLevel="1" x14ac:dyDescent="0.25">
      <c r="A77" s="47"/>
      <c r="B77" s="139"/>
      <c r="C77" s="139"/>
      <c r="D77" s="81"/>
      <c r="E77" s="81"/>
      <c r="F77" s="81"/>
      <c r="G77" s="92">
        <f t="shared" si="7"/>
        <v>0</v>
      </c>
      <c r="H77" s="169"/>
      <c r="I77" s="169"/>
      <c r="J77" s="148"/>
      <c r="K77" s="148"/>
      <c r="L77" s="148"/>
      <c r="M77" s="149"/>
    </row>
    <row r="78" spans="1:13" collapsed="1" x14ac:dyDescent="0.25">
      <c r="A78" s="47"/>
      <c r="B78" s="139"/>
      <c r="C78" s="139"/>
      <c r="D78" s="81"/>
      <c r="E78" s="81"/>
      <c r="F78" s="81"/>
      <c r="G78" s="92">
        <f t="shared" si="7"/>
        <v>0</v>
      </c>
      <c r="H78" s="169"/>
      <c r="I78" s="169"/>
      <c r="J78" s="148"/>
      <c r="K78" s="148"/>
      <c r="L78" s="148"/>
      <c r="M78" s="149"/>
    </row>
    <row r="79" spans="1:13" hidden="1" outlineLevel="1" x14ac:dyDescent="0.25">
      <c r="A79" s="47"/>
      <c r="B79" s="139"/>
      <c r="C79" s="139"/>
      <c r="D79" s="81"/>
      <c r="E79" s="81"/>
      <c r="F79" s="81"/>
      <c r="G79" s="92">
        <f t="shared" si="7"/>
        <v>0</v>
      </c>
      <c r="H79" s="169"/>
      <c r="I79" s="169"/>
      <c r="J79" s="148"/>
      <c r="K79" s="148"/>
      <c r="L79" s="148"/>
      <c r="M79" s="149"/>
    </row>
    <row r="80" spans="1:13" hidden="1" outlineLevel="1" x14ac:dyDescent="0.25">
      <c r="A80" s="47"/>
      <c r="B80" s="139"/>
      <c r="C80" s="139"/>
      <c r="D80" s="81"/>
      <c r="E80" s="81"/>
      <c r="F80" s="81"/>
      <c r="G80" s="92">
        <f t="shared" si="7"/>
        <v>0</v>
      </c>
      <c r="H80" s="169"/>
      <c r="I80" s="169"/>
      <c r="J80" s="148"/>
      <c r="K80" s="148"/>
      <c r="L80" s="148"/>
      <c r="M80" s="149"/>
    </row>
    <row r="81" spans="1:13" hidden="1" outlineLevel="1" x14ac:dyDescent="0.25">
      <c r="A81" s="47"/>
      <c r="B81" s="139"/>
      <c r="C81" s="139"/>
      <c r="D81" s="81"/>
      <c r="E81" s="81"/>
      <c r="F81" s="81"/>
      <c r="G81" s="92">
        <f t="shared" si="7"/>
        <v>0</v>
      </c>
      <c r="H81" s="169"/>
      <c r="I81" s="169"/>
      <c r="J81" s="148"/>
      <c r="K81" s="148"/>
      <c r="L81" s="148"/>
      <c r="M81" s="149"/>
    </row>
    <row r="82" spans="1:13" hidden="1" outlineLevel="1" x14ac:dyDescent="0.25">
      <c r="A82" s="47"/>
      <c r="B82" s="139"/>
      <c r="C82" s="139"/>
      <c r="D82" s="81"/>
      <c r="E82" s="81"/>
      <c r="F82" s="81"/>
      <c r="G82" s="92">
        <f t="shared" si="7"/>
        <v>0</v>
      </c>
      <c r="H82" s="169"/>
      <c r="I82" s="169"/>
      <c r="J82" s="148"/>
      <c r="K82" s="148"/>
      <c r="L82" s="148"/>
      <c r="M82" s="149"/>
    </row>
    <row r="83" spans="1:13" ht="14.25" hidden="1" customHeight="1" outlineLevel="1" x14ac:dyDescent="0.25">
      <c r="A83" s="47"/>
      <c r="B83" s="139"/>
      <c r="C83" s="139"/>
      <c r="D83" s="81"/>
      <c r="E83" s="81"/>
      <c r="F83" s="81"/>
      <c r="G83" s="92">
        <f t="shared" si="7"/>
        <v>0</v>
      </c>
      <c r="H83" s="169"/>
      <c r="I83" s="169"/>
      <c r="J83" s="148"/>
      <c r="K83" s="148"/>
      <c r="L83" s="148"/>
      <c r="M83" s="149"/>
    </row>
    <row r="84" spans="1:13" collapsed="1" x14ac:dyDescent="0.25">
      <c r="A84" s="47"/>
      <c r="B84" s="139"/>
      <c r="C84" s="139"/>
      <c r="D84" s="81"/>
      <c r="E84" s="81"/>
      <c r="F84" s="81"/>
      <c r="G84" s="92">
        <f t="shared" si="7"/>
        <v>0</v>
      </c>
      <c r="H84" s="169"/>
      <c r="I84" s="169"/>
      <c r="J84" s="148"/>
      <c r="K84" s="148"/>
      <c r="L84" s="148"/>
      <c r="M84" s="149"/>
    </row>
    <row r="85" spans="1:13" hidden="1" outlineLevel="1" x14ac:dyDescent="0.25">
      <c r="A85" s="47"/>
      <c r="B85" s="139"/>
      <c r="C85" s="139"/>
      <c r="D85" s="81"/>
      <c r="E85" s="81"/>
      <c r="F85" s="81"/>
      <c r="G85" s="92">
        <f t="shared" si="7"/>
        <v>0</v>
      </c>
      <c r="H85" s="169"/>
      <c r="I85" s="169"/>
      <c r="J85" s="148"/>
      <c r="K85" s="148"/>
      <c r="L85" s="148"/>
      <c r="M85" s="149"/>
    </row>
    <row r="86" spans="1:13" hidden="1" outlineLevel="1" x14ac:dyDescent="0.25">
      <c r="A86" s="47"/>
      <c r="B86" s="139"/>
      <c r="C86" s="139"/>
      <c r="D86" s="81"/>
      <c r="E86" s="81"/>
      <c r="F86" s="81"/>
      <c r="G86" s="92">
        <f t="shared" si="7"/>
        <v>0</v>
      </c>
      <c r="H86" s="169"/>
      <c r="I86" s="169"/>
      <c r="J86" s="148"/>
      <c r="K86" s="148"/>
      <c r="L86" s="148"/>
      <c r="M86" s="149"/>
    </row>
    <row r="87" spans="1:13" hidden="1" outlineLevel="1" x14ac:dyDescent="0.25">
      <c r="A87" s="47"/>
      <c r="B87" s="139"/>
      <c r="C87" s="139"/>
      <c r="D87" s="81"/>
      <c r="E87" s="81"/>
      <c r="F87" s="81"/>
      <c r="G87" s="92">
        <f t="shared" ref="G87:G88" si="8">+E87+F87</f>
        <v>0</v>
      </c>
      <c r="H87" s="169"/>
      <c r="I87" s="169"/>
      <c r="J87" s="148"/>
      <c r="K87" s="148"/>
      <c r="L87" s="148"/>
      <c r="M87" s="149"/>
    </row>
    <row r="88" spans="1:13" hidden="1" outlineLevel="1" x14ac:dyDescent="0.25">
      <c r="A88" s="47"/>
      <c r="B88" s="139"/>
      <c r="C88" s="139"/>
      <c r="D88" s="81"/>
      <c r="E88" s="81"/>
      <c r="F88" s="81"/>
      <c r="G88" s="92">
        <f t="shared" si="8"/>
        <v>0</v>
      </c>
      <c r="H88" s="169"/>
      <c r="I88" s="169"/>
      <c r="J88" s="148"/>
      <c r="K88" s="148"/>
      <c r="L88" s="148"/>
      <c r="M88" s="149"/>
    </row>
    <row r="89" spans="1:13" hidden="1" outlineLevel="1" x14ac:dyDescent="0.25">
      <c r="A89" s="47"/>
      <c r="B89" s="139"/>
      <c r="C89" s="139"/>
      <c r="D89" s="81"/>
      <c r="E89" s="81"/>
      <c r="F89" s="81"/>
      <c r="G89" s="92">
        <f t="shared" ref="G89" si="9">+E89+F89</f>
        <v>0</v>
      </c>
      <c r="H89" s="169"/>
      <c r="I89" s="169"/>
      <c r="J89" s="148"/>
      <c r="K89" s="148"/>
      <c r="L89" s="148"/>
      <c r="M89" s="149"/>
    </row>
    <row r="90" spans="1:13" collapsed="1" x14ac:dyDescent="0.25">
      <c r="A90" s="47"/>
      <c r="B90" s="139"/>
      <c r="C90" s="139"/>
      <c r="D90" s="81"/>
      <c r="E90" s="81"/>
      <c r="F90" s="81"/>
      <c r="G90" s="92">
        <f t="shared" si="7"/>
        <v>0</v>
      </c>
      <c r="H90" s="169"/>
      <c r="I90" s="169"/>
      <c r="J90" s="148"/>
      <c r="K90" s="148"/>
      <c r="L90" s="148"/>
      <c r="M90" s="149"/>
    </row>
    <row r="91" spans="1:13" ht="14.25" hidden="1" customHeight="1" outlineLevel="1" x14ac:dyDescent="0.25">
      <c r="A91" s="47"/>
      <c r="B91" s="139"/>
      <c r="C91" s="139"/>
      <c r="D91" s="81"/>
      <c r="E91" s="81"/>
      <c r="F91" s="81"/>
      <c r="G91" s="92">
        <f t="shared" si="7"/>
        <v>0</v>
      </c>
      <c r="H91" s="169"/>
      <c r="I91" s="169"/>
      <c r="J91" s="148"/>
      <c r="K91" s="148"/>
      <c r="L91" s="148"/>
      <c r="M91" s="149"/>
    </row>
    <row r="92" spans="1:13" hidden="1" outlineLevel="1" x14ac:dyDescent="0.25">
      <c r="A92" s="47"/>
      <c r="B92" s="139"/>
      <c r="C92" s="139"/>
      <c r="D92" s="81"/>
      <c r="E92" s="81"/>
      <c r="F92" s="81"/>
      <c r="G92" s="92">
        <f t="shared" si="7"/>
        <v>0</v>
      </c>
      <c r="H92" s="169"/>
      <c r="I92" s="169"/>
      <c r="J92" s="148"/>
      <c r="K92" s="148"/>
      <c r="L92" s="148"/>
      <c r="M92" s="149"/>
    </row>
    <row r="93" spans="1:13" hidden="1" outlineLevel="1" x14ac:dyDescent="0.25">
      <c r="A93" s="47"/>
      <c r="B93" s="139"/>
      <c r="C93" s="139"/>
      <c r="D93" s="81"/>
      <c r="E93" s="81"/>
      <c r="F93" s="81"/>
      <c r="G93" s="92">
        <f t="shared" si="7"/>
        <v>0</v>
      </c>
      <c r="H93" s="169"/>
      <c r="I93" s="169"/>
      <c r="J93" s="148"/>
      <c r="K93" s="148"/>
      <c r="L93" s="148"/>
      <c r="M93" s="149"/>
    </row>
    <row r="94" spans="1:13" hidden="1" outlineLevel="1" x14ac:dyDescent="0.25">
      <c r="A94" s="47"/>
      <c r="B94" s="139"/>
      <c r="C94" s="139"/>
      <c r="D94" s="81"/>
      <c r="E94" s="81"/>
      <c r="F94" s="81"/>
      <c r="G94" s="92">
        <f t="shared" si="7"/>
        <v>0</v>
      </c>
      <c r="H94" s="169"/>
      <c r="I94" s="169"/>
      <c r="J94" s="148"/>
      <c r="K94" s="148"/>
      <c r="L94" s="148"/>
      <c r="M94" s="149"/>
    </row>
    <row r="95" spans="1:13" hidden="1" outlineLevel="1" x14ac:dyDescent="0.25">
      <c r="A95" s="47"/>
      <c r="B95" s="139"/>
      <c r="C95" s="139"/>
      <c r="D95" s="81"/>
      <c r="E95" s="81"/>
      <c r="F95" s="81"/>
      <c r="G95" s="92">
        <f t="shared" si="6"/>
        <v>0</v>
      </c>
      <c r="H95" s="169"/>
      <c r="I95" s="169"/>
      <c r="J95" s="148"/>
      <c r="K95" s="148"/>
      <c r="L95" s="148"/>
      <c r="M95" s="149"/>
    </row>
    <row r="96" spans="1:13" ht="14.25" customHeight="1" collapsed="1" x14ac:dyDescent="0.25">
      <c r="A96" s="184" t="s">
        <v>20</v>
      </c>
      <c r="B96" s="185"/>
      <c r="C96" s="186"/>
      <c r="D96" s="92">
        <f>SUM(D66:D95)</f>
        <v>650001</v>
      </c>
      <c r="E96" s="92">
        <f>SUM(E66:E95)</f>
        <v>0</v>
      </c>
      <c r="F96" s="92">
        <f>SUM(F66:F95)</f>
        <v>149972.41</v>
      </c>
      <c r="G96" s="92" t="e">
        <f>SUM(G66:G95)</f>
        <v>#REF!</v>
      </c>
      <c r="H96" s="210">
        <f>SUM(H66:I95)</f>
        <v>0</v>
      </c>
      <c r="I96" s="210"/>
      <c r="J96" s="187"/>
      <c r="K96" s="187"/>
      <c r="L96" s="187"/>
      <c r="M96" s="188"/>
    </row>
    <row r="97" spans="1:13" x14ac:dyDescent="0.25">
      <c r="A97" s="14"/>
      <c r="B97" s="11"/>
      <c r="C97" s="21"/>
      <c r="D97" s="21"/>
      <c r="E97" s="21"/>
      <c r="F97" s="5"/>
      <c r="G97" s="21"/>
      <c r="H97" s="22"/>
      <c r="I97" s="11"/>
      <c r="J97" s="11"/>
      <c r="K97" s="11"/>
      <c r="L97" s="11"/>
      <c r="M97" s="12"/>
    </row>
    <row r="98" spans="1:13" x14ac:dyDescent="0.25">
      <c r="A98" s="19" t="s">
        <v>84</v>
      </c>
      <c r="B98" s="11"/>
      <c r="C98" s="11"/>
      <c r="D98" s="11"/>
      <c r="E98" s="11"/>
      <c r="F98" s="11"/>
      <c r="G98" s="11"/>
      <c r="H98" s="11"/>
      <c r="I98" s="11"/>
      <c r="J98" s="11"/>
      <c r="K98" s="11"/>
      <c r="L98" s="11"/>
      <c r="M98" s="12"/>
    </row>
    <row r="99" spans="1:13" x14ac:dyDescent="0.25">
      <c r="A99" s="179">
        <v>1</v>
      </c>
      <c r="B99" s="180"/>
      <c r="C99" s="180">
        <v>2</v>
      </c>
      <c r="D99" s="180"/>
      <c r="E99" s="180">
        <v>3</v>
      </c>
      <c r="F99" s="180"/>
      <c r="G99" s="180"/>
      <c r="H99" s="180"/>
      <c r="I99" s="180">
        <v>4</v>
      </c>
      <c r="J99" s="180"/>
      <c r="K99" s="180">
        <v>5</v>
      </c>
      <c r="L99" s="180"/>
      <c r="M99" s="196"/>
    </row>
    <row r="100" spans="1:13" ht="28.5" customHeight="1" x14ac:dyDescent="0.25">
      <c r="A100" s="181" t="s">
        <v>99</v>
      </c>
      <c r="B100" s="144"/>
      <c r="C100" s="144" t="s">
        <v>85</v>
      </c>
      <c r="D100" s="144"/>
      <c r="E100" s="144" t="s">
        <v>86</v>
      </c>
      <c r="F100" s="144"/>
      <c r="G100" s="144"/>
      <c r="H100" s="144"/>
      <c r="I100" s="144" t="s">
        <v>100</v>
      </c>
      <c r="J100" s="144"/>
      <c r="K100" s="144" t="s">
        <v>9</v>
      </c>
      <c r="L100" s="144"/>
      <c r="M100" s="189"/>
    </row>
    <row r="101" spans="1:13" x14ac:dyDescent="0.25">
      <c r="A101" s="182">
        <f>D61</f>
        <v>249999</v>
      </c>
      <c r="B101" s="183"/>
      <c r="C101" s="145">
        <v>125000</v>
      </c>
      <c r="D101" s="146"/>
      <c r="E101" s="190"/>
      <c r="F101" s="191"/>
      <c r="G101" s="191"/>
      <c r="H101" s="193"/>
      <c r="I101" s="194">
        <f>+A101-(C101+E101)</f>
        <v>124999</v>
      </c>
      <c r="J101" s="195"/>
      <c r="K101" s="190"/>
      <c r="L101" s="191"/>
      <c r="M101" s="192"/>
    </row>
    <row r="102" spans="1:13" x14ac:dyDescent="0.25">
      <c r="A102" s="14"/>
      <c r="B102" s="11"/>
      <c r="C102" s="11"/>
      <c r="D102" s="11"/>
      <c r="E102" s="11"/>
      <c r="F102" s="11"/>
      <c r="G102" s="11"/>
      <c r="H102" s="11"/>
      <c r="I102" s="11"/>
      <c r="J102" s="11"/>
      <c r="K102" s="11"/>
      <c r="L102" s="11"/>
      <c r="M102" s="12"/>
    </row>
    <row r="103" spans="1:13" ht="14.45" customHeight="1" x14ac:dyDescent="0.25">
      <c r="A103" s="16" t="s">
        <v>80</v>
      </c>
      <c r="B103" s="11"/>
      <c r="C103" s="11"/>
      <c r="D103" s="11"/>
      <c r="E103" s="11"/>
      <c r="F103" s="11"/>
      <c r="G103" s="11"/>
      <c r="H103" s="11"/>
      <c r="I103" s="11"/>
      <c r="J103" s="11"/>
      <c r="K103" s="11"/>
      <c r="L103" s="11"/>
      <c r="M103" s="12"/>
    </row>
    <row r="104" spans="1:13" x14ac:dyDescent="0.25">
      <c r="A104" s="20"/>
      <c r="B104" s="97">
        <v>1</v>
      </c>
      <c r="C104" s="90">
        <v>2</v>
      </c>
      <c r="D104" s="97">
        <v>3</v>
      </c>
      <c r="E104" s="292">
        <v>4</v>
      </c>
      <c r="F104" s="293"/>
      <c r="G104" s="180">
        <v>5</v>
      </c>
      <c r="H104" s="180"/>
      <c r="I104" s="180"/>
      <c r="J104" s="180"/>
      <c r="K104" s="180"/>
      <c r="L104" s="180"/>
      <c r="M104" s="196"/>
    </row>
    <row r="105" spans="1:13" ht="32.450000000000003" customHeight="1" x14ac:dyDescent="0.25">
      <c r="A105" s="62"/>
      <c r="B105" s="98" t="s">
        <v>7</v>
      </c>
      <c r="C105" s="83" t="s">
        <v>10</v>
      </c>
      <c r="D105" s="98" t="s">
        <v>11</v>
      </c>
      <c r="E105" s="294" t="s">
        <v>103</v>
      </c>
      <c r="F105" s="295"/>
      <c r="G105" s="144" t="s">
        <v>104</v>
      </c>
      <c r="H105" s="144"/>
      <c r="I105" s="144"/>
      <c r="J105" s="144"/>
      <c r="K105" s="144"/>
      <c r="L105" s="144"/>
      <c r="M105" s="189"/>
    </row>
    <row r="106" spans="1:13" x14ac:dyDescent="0.25">
      <c r="A106" s="94" t="s">
        <v>17</v>
      </c>
      <c r="B106" s="99"/>
      <c r="C106" s="81"/>
      <c r="D106" s="99"/>
      <c r="E106" s="296">
        <f>+B106+C106-D106</f>
        <v>0</v>
      </c>
      <c r="F106" s="297"/>
      <c r="G106" s="298"/>
      <c r="H106" s="298"/>
      <c r="I106" s="298"/>
      <c r="J106" s="298"/>
      <c r="K106" s="298"/>
      <c r="L106" s="298"/>
      <c r="M106" s="299"/>
    </row>
    <row r="107" spans="1:13" x14ac:dyDescent="0.25">
      <c r="A107" s="94" t="s">
        <v>18</v>
      </c>
      <c r="B107" s="99"/>
      <c r="C107" s="81">
        <v>3.9</v>
      </c>
      <c r="D107" s="99"/>
      <c r="E107" s="296">
        <f>+B107+C107-D107</f>
        <v>3.9</v>
      </c>
      <c r="F107" s="297"/>
      <c r="G107" s="298"/>
      <c r="H107" s="298"/>
      <c r="I107" s="298"/>
      <c r="J107" s="298"/>
      <c r="K107" s="298"/>
      <c r="L107" s="298"/>
      <c r="M107" s="299"/>
    </row>
    <row r="108" spans="1:13" x14ac:dyDescent="0.25">
      <c r="A108" s="23"/>
      <c r="B108" s="11"/>
      <c r="C108" s="11"/>
      <c r="D108" s="11"/>
      <c r="E108" s="11"/>
      <c r="F108" s="11"/>
      <c r="G108" s="11"/>
      <c r="H108" s="11"/>
      <c r="I108" s="11"/>
      <c r="J108" s="11"/>
      <c r="K108" s="11"/>
      <c r="L108" s="11"/>
      <c r="M108" s="12"/>
    </row>
    <row r="109" spans="1:13" ht="18.75" x14ac:dyDescent="0.25">
      <c r="A109" s="141" t="s">
        <v>52</v>
      </c>
      <c r="B109" s="142"/>
      <c r="C109" s="142"/>
      <c r="D109" s="142"/>
      <c r="E109" s="142"/>
      <c r="F109" s="142"/>
      <c r="G109" s="142"/>
      <c r="H109" s="142"/>
      <c r="I109" s="142"/>
      <c r="J109" s="142"/>
      <c r="K109" s="142"/>
      <c r="L109" s="142"/>
      <c r="M109" s="143"/>
    </row>
    <row r="110" spans="1:13" x14ac:dyDescent="0.25">
      <c r="A110" s="24" t="s">
        <v>88</v>
      </c>
      <c r="B110" s="25"/>
      <c r="C110" s="11"/>
      <c r="D110" s="11"/>
      <c r="E110" s="11"/>
      <c r="F110" s="11"/>
      <c r="G110" s="11"/>
      <c r="H110" s="11"/>
      <c r="I110" s="11"/>
      <c r="J110" s="11"/>
      <c r="K110" s="11"/>
      <c r="L110" s="11"/>
      <c r="M110" s="12"/>
    </row>
    <row r="111" spans="1:13" x14ac:dyDescent="0.25">
      <c r="A111" s="172">
        <v>1</v>
      </c>
      <c r="B111" s="173"/>
      <c r="C111" s="89">
        <v>2</v>
      </c>
      <c r="D111" s="89">
        <v>3</v>
      </c>
      <c r="E111" s="89">
        <v>4</v>
      </c>
      <c r="F111" s="89">
        <v>5</v>
      </c>
      <c r="G111" s="140">
        <v>6</v>
      </c>
      <c r="H111" s="140"/>
      <c r="I111" s="140"/>
      <c r="J111" s="140"/>
      <c r="K111" s="140">
        <v>7</v>
      </c>
      <c r="L111" s="140"/>
      <c r="M111" s="174"/>
    </row>
    <row r="112" spans="1:13" x14ac:dyDescent="0.25">
      <c r="A112" s="175" t="s">
        <v>87</v>
      </c>
      <c r="B112" s="150"/>
      <c r="C112" s="150" t="s">
        <v>105</v>
      </c>
      <c r="D112" s="156"/>
      <c r="E112" s="150" t="s">
        <v>38</v>
      </c>
      <c r="F112" s="150" t="s">
        <v>106</v>
      </c>
      <c r="G112" s="150" t="s">
        <v>37</v>
      </c>
      <c r="H112" s="150"/>
      <c r="I112" s="150"/>
      <c r="J112" s="150"/>
      <c r="K112" s="150" t="s">
        <v>36</v>
      </c>
      <c r="L112" s="150"/>
      <c r="M112" s="234"/>
    </row>
    <row r="113" spans="1:13" ht="48" customHeight="1" x14ac:dyDescent="0.25">
      <c r="A113" s="175"/>
      <c r="B113" s="150"/>
      <c r="C113" s="85" t="s">
        <v>29</v>
      </c>
      <c r="D113" s="86" t="s">
        <v>28</v>
      </c>
      <c r="E113" s="156"/>
      <c r="F113" s="156"/>
      <c r="G113" s="150"/>
      <c r="H113" s="150"/>
      <c r="I113" s="150"/>
      <c r="J113" s="150"/>
      <c r="K113" s="150"/>
      <c r="L113" s="150"/>
      <c r="M113" s="234"/>
    </row>
    <row r="114" spans="1:13" ht="47.25" customHeight="1" x14ac:dyDescent="0.25">
      <c r="A114" s="176" t="s">
        <v>117</v>
      </c>
      <c r="B114" s="148"/>
      <c r="C114" s="1">
        <v>42521</v>
      </c>
      <c r="D114" s="1"/>
      <c r="E114" s="3">
        <v>0.9</v>
      </c>
      <c r="F114" s="2">
        <v>42094</v>
      </c>
      <c r="G114" s="148" t="s">
        <v>133</v>
      </c>
      <c r="H114" s="148"/>
      <c r="I114" s="148"/>
      <c r="J114" s="148"/>
      <c r="K114" s="148" t="s">
        <v>132</v>
      </c>
      <c r="L114" s="148"/>
      <c r="M114" s="149"/>
    </row>
    <row r="115" spans="1:13" x14ac:dyDescent="0.25">
      <c r="A115" s="176" t="s">
        <v>118</v>
      </c>
      <c r="B115" s="148"/>
      <c r="C115" s="1">
        <v>42521</v>
      </c>
      <c r="D115" s="1"/>
      <c r="E115" s="3" t="s">
        <v>131</v>
      </c>
      <c r="F115" s="2"/>
      <c r="G115" s="148"/>
      <c r="H115" s="148"/>
      <c r="I115" s="148"/>
      <c r="J115" s="148"/>
      <c r="K115" s="148"/>
      <c r="L115" s="148"/>
      <c r="M115" s="149"/>
    </row>
    <row r="116" spans="1:13" ht="62.25" customHeight="1" x14ac:dyDescent="0.25">
      <c r="A116" s="176" t="s">
        <v>119</v>
      </c>
      <c r="B116" s="148"/>
      <c r="C116" s="1">
        <v>42521</v>
      </c>
      <c r="D116" s="1"/>
      <c r="E116" s="3">
        <v>0</v>
      </c>
      <c r="F116" s="2"/>
      <c r="G116" s="148"/>
      <c r="H116" s="148"/>
      <c r="I116" s="148"/>
      <c r="J116" s="148"/>
      <c r="K116" s="148" t="s">
        <v>134</v>
      </c>
      <c r="L116" s="148"/>
      <c r="M116" s="149"/>
    </row>
    <row r="117" spans="1:13" x14ac:dyDescent="0.25">
      <c r="A117" s="176" t="s">
        <v>120</v>
      </c>
      <c r="B117" s="148"/>
      <c r="C117" s="1">
        <v>42521</v>
      </c>
      <c r="D117" s="1"/>
      <c r="E117" s="3">
        <v>0</v>
      </c>
      <c r="F117" s="2"/>
      <c r="G117" s="148"/>
      <c r="H117" s="148"/>
      <c r="I117" s="148"/>
      <c r="J117" s="148"/>
      <c r="K117" s="148"/>
      <c r="L117" s="148"/>
      <c r="M117" s="149"/>
    </row>
    <row r="118" spans="1:13" ht="14.45" customHeight="1" x14ac:dyDescent="0.25">
      <c r="A118" s="176"/>
      <c r="B118" s="148"/>
      <c r="C118" s="1"/>
      <c r="D118" s="1"/>
      <c r="E118" s="3"/>
      <c r="F118" s="2"/>
      <c r="G118" s="148"/>
      <c r="H118" s="148"/>
      <c r="I118" s="148"/>
      <c r="J118" s="148"/>
      <c r="K118" s="148"/>
      <c r="L118" s="148"/>
      <c r="M118" s="149"/>
    </row>
    <row r="119" spans="1:13" hidden="1" outlineLevel="1" x14ac:dyDescent="0.25">
      <c r="A119" s="176"/>
      <c r="B119" s="148"/>
      <c r="C119" s="1"/>
      <c r="D119" s="1"/>
      <c r="E119" s="3"/>
      <c r="F119" s="2"/>
      <c r="G119" s="148"/>
      <c r="H119" s="148"/>
      <c r="I119" s="148"/>
      <c r="J119" s="148"/>
      <c r="K119" s="148"/>
      <c r="L119" s="148"/>
      <c r="M119" s="149"/>
    </row>
    <row r="120" spans="1:13" hidden="1" outlineLevel="1" x14ac:dyDescent="0.25">
      <c r="A120" s="176"/>
      <c r="B120" s="148"/>
      <c r="C120" s="1"/>
      <c r="D120" s="1"/>
      <c r="E120" s="3"/>
      <c r="F120" s="2"/>
      <c r="G120" s="148"/>
      <c r="H120" s="148"/>
      <c r="I120" s="148"/>
      <c r="J120" s="148"/>
      <c r="K120" s="148"/>
      <c r="L120" s="148"/>
      <c r="M120" s="149"/>
    </row>
    <row r="121" spans="1:13" hidden="1" outlineLevel="1" x14ac:dyDescent="0.25">
      <c r="A121" s="176"/>
      <c r="B121" s="148"/>
      <c r="C121" s="1"/>
      <c r="D121" s="1"/>
      <c r="E121" s="3"/>
      <c r="F121" s="2"/>
      <c r="G121" s="148"/>
      <c r="H121" s="148"/>
      <c r="I121" s="148"/>
      <c r="J121" s="148"/>
      <c r="K121" s="148"/>
      <c r="L121" s="148"/>
      <c r="M121" s="149"/>
    </row>
    <row r="122" spans="1:13" ht="14.45" hidden="1" customHeight="1" outlineLevel="1" x14ac:dyDescent="0.25">
      <c r="A122" s="176"/>
      <c r="B122" s="148"/>
      <c r="C122" s="1"/>
      <c r="D122" s="1"/>
      <c r="E122" s="3"/>
      <c r="F122" s="2"/>
      <c r="G122" s="148"/>
      <c r="H122" s="148"/>
      <c r="I122" s="148"/>
      <c r="J122" s="148"/>
      <c r="K122" s="148"/>
      <c r="L122" s="148"/>
      <c r="M122" s="149"/>
    </row>
    <row r="123" spans="1:13" hidden="1" outlineLevel="1" x14ac:dyDescent="0.25">
      <c r="A123" s="176"/>
      <c r="B123" s="148"/>
      <c r="C123" s="1"/>
      <c r="D123" s="1"/>
      <c r="E123" s="3"/>
      <c r="F123" s="2"/>
      <c r="G123" s="148"/>
      <c r="H123" s="148"/>
      <c r="I123" s="148"/>
      <c r="J123" s="148"/>
      <c r="K123" s="148"/>
      <c r="L123" s="148"/>
      <c r="M123" s="149"/>
    </row>
    <row r="124" spans="1:13" collapsed="1" x14ac:dyDescent="0.25">
      <c r="A124" s="14"/>
      <c r="B124" s="11"/>
      <c r="C124" s="11"/>
      <c r="D124" s="11"/>
      <c r="E124" s="11"/>
      <c r="F124" s="11"/>
      <c r="G124" s="11"/>
      <c r="H124" s="11"/>
      <c r="I124" s="11"/>
      <c r="J124" s="11"/>
      <c r="K124" s="11"/>
      <c r="L124" s="11"/>
      <c r="M124" s="12"/>
    </row>
    <row r="125" spans="1:13" x14ac:dyDescent="0.25">
      <c r="A125" s="166" t="s">
        <v>89</v>
      </c>
      <c r="B125" s="167"/>
      <c r="C125" s="167"/>
      <c r="D125" s="167"/>
      <c r="E125" s="167"/>
      <c r="F125" s="167"/>
      <c r="G125" s="167"/>
      <c r="H125" s="167"/>
      <c r="I125" s="167"/>
      <c r="J125" s="167"/>
      <c r="K125" s="167"/>
      <c r="L125" s="167"/>
      <c r="M125" s="168"/>
    </row>
    <row r="126" spans="1:13" x14ac:dyDescent="0.25">
      <c r="A126" s="172">
        <v>1</v>
      </c>
      <c r="B126" s="173"/>
      <c r="C126" s="173"/>
      <c r="D126" s="173"/>
      <c r="E126" s="300">
        <v>2</v>
      </c>
      <c r="F126" s="301"/>
      <c r="G126" s="140">
        <v>3</v>
      </c>
      <c r="H126" s="140"/>
      <c r="I126" s="140"/>
      <c r="J126" s="140"/>
      <c r="K126" s="140"/>
      <c r="L126" s="140"/>
      <c r="M126" s="174"/>
    </row>
    <row r="127" spans="1:13" ht="31.9" customHeight="1" x14ac:dyDescent="0.25">
      <c r="A127" s="147" t="s">
        <v>35</v>
      </c>
      <c r="B127" s="156"/>
      <c r="C127" s="156"/>
      <c r="D127" s="156"/>
      <c r="E127" s="302" t="s">
        <v>72</v>
      </c>
      <c r="F127" s="303"/>
      <c r="G127" s="150" t="s">
        <v>78</v>
      </c>
      <c r="H127" s="150"/>
      <c r="I127" s="150"/>
      <c r="J127" s="150"/>
      <c r="K127" s="150"/>
      <c r="L127" s="150"/>
      <c r="M127" s="234"/>
    </row>
    <row r="128" spans="1:13" x14ac:dyDescent="0.25">
      <c r="A128" s="165"/>
      <c r="B128" s="139"/>
      <c r="C128" s="139"/>
      <c r="D128" s="139"/>
      <c r="E128" s="177"/>
      <c r="F128" s="178"/>
      <c r="G128" s="148"/>
      <c r="H128" s="148"/>
      <c r="I128" s="148"/>
      <c r="J128" s="148"/>
      <c r="K128" s="148"/>
      <c r="L128" s="148"/>
      <c r="M128" s="149"/>
    </row>
    <row r="129" spans="1:13" x14ac:dyDescent="0.25">
      <c r="A129" s="165"/>
      <c r="B129" s="139"/>
      <c r="C129" s="139"/>
      <c r="D129" s="139"/>
      <c r="E129" s="177"/>
      <c r="F129" s="178"/>
      <c r="G129" s="148"/>
      <c r="H129" s="148"/>
      <c r="I129" s="148"/>
      <c r="J129" s="148"/>
      <c r="K129" s="148"/>
      <c r="L129" s="148"/>
      <c r="M129" s="149"/>
    </row>
    <row r="130" spans="1:13" x14ac:dyDescent="0.25">
      <c r="A130" s="165"/>
      <c r="B130" s="139"/>
      <c r="C130" s="139"/>
      <c r="D130" s="139"/>
      <c r="E130" s="304"/>
      <c r="F130" s="305"/>
      <c r="G130" s="148"/>
      <c r="H130" s="148"/>
      <c r="I130" s="148"/>
      <c r="J130" s="148"/>
      <c r="K130" s="148"/>
      <c r="L130" s="148"/>
      <c r="M130" s="149"/>
    </row>
    <row r="131" spans="1:13" hidden="1" outlineLevel="1" x14ac:dyDescent="0.25">
      <c r="A131" s="165"/>
      <c r="B131" s="139"/>
      <c r="C131" s="139"/>
      <c r="D131" s="139"/>
      <c r="E131" s="177"/>
      <c r="F131" s="178"/>
      <c r="G131" s="148"/>
      <c r="H131" s="148"/>
      <c r="I131" s="148"/>
      <c r="J131" s="148"/>
      <c r="K131" s="148"/>
      <c r="L131" s="148"/>
      <c r="M131" s="149"/>
    </row>
    <row r="132" spans="1:13" hidden="1" outlineLevel="1" x14ac:dyDescent="0.25">
      <c r="A132" s="165"/>
      <c r="B132" s="139"/>
      <c r="C132" s="139"/>
      <c r="D132" s="139"/>
      <c r="E132" s="177"/>
      <c r="F132" s="178"/>
      <c r="G132" s="148"/>
      <c r="H132" s="148"/>
      <c r="I132" s="148"/>
      <c r="J132" s="148"/>
      <c r="K132" s="148"/>
      <c r="L132" s="148"/>
      <c r="M132" s="149"/>
    </row>
    <row r="133" spans="1:13" hidden="1" outlineLevel="1" x14ac:dyDescent="0.25">
      <c r="A133" s="165"/>
      <c r="B133" s="139"/>
      <c r="C133" s="139"/>
      <c r="D133" s="139"/>
      <c r="E133" s="177"/>
      <c r="F133" s="178"/>
      <c r="G133" s="148"/>
      <c r="H133" s="148"/>
      <c r="I133" s="148"/>
      <c r="J133" s="148"/>
      <c r="K133" s="148"/>
      <c r="L133" s="148"/>
      <c r="M133" s="149"/>
    </row>
    <row r="134" spans="1:13" hidden="1" outlineLevel="1" x14ac:dyDescent="0.25">
      <c r="A134" s="165"/>
      <c r="B134" s="139"/>
      <c r="C134" s="139"/>
      <c r="D134" s="139"/>
      <c r="E134" s="177"/>
      <c r="F134" s="178"/>
      <c r="G134" s="148"/>
      <c r="H134" s="148"/>
      <c r="I134" s="148"/>
      <c r="J134" s="148"/>
      <c r="K134" s="148"/>
      <c r="L134" s="148"/>
      <c r="M134" s="149"/>
    </row>
    <row r="135" spans="1:13" hidden="1" outlineLevel="1" x14ac:dyDescent="0.25">
      <c r="A135" s="170"/>
      <c r="B135" s="171"/>
      <c r="C135" s="171"/>
      <c r="D135" s="171"/>
      <c r="E135" s="227"/>
      <c r="F135" s="228"/>
      <c r="G135" s="209"/>
      <c r="H135" s="209"/>
      <c r="I135" s="209"/>
      <c r="J135" s="209"/>
      <c r="K135" s="209"/>
      <c r="L135" s="209"/>
      <c r="M135" s="229"/>
    </row>
    <row r="136" spans="1:13" collapsed="1" x14ac:dyDescent="0.25">
      <c r="A136" s="165"/>
      <c r="B136" s="139"/>
      <c r="C136" s="139"/>
      <c r="D136" s="139"/>
      <c r="E136" s="177"/>
      <c r="F136" s="178"/>
      <c r="G136" s="148"/>
      <c r="H136" s="148"/>
      <c r="I136" s="148"/>
      <c r="J136" s="148"/>
      <c r="K136" s="148"/>
      <c r="L136" s="148"/>
      <c r="M136" s="149"/>
    </row>
    <row r="137" spans="1:13" hidden="1" outlineLevel="1" x14ac:dyDescent="0.25">
      <c r="A137" s="165"/>
      <c r="B137" s="139"/>
      <c r="C137" s="139"/>
      <c r="D137" s="139"/>
      <c r="E137" s="177"/>
      <c r="F137" s="178"/>
      <c r="G137" s="148"/>
      <c r="H137" s="148"/>
      <c r="I137" s="148"/>
      <c r="J137" s="148"/>
      <c r="K137" s="148"/>
      <c r="L137" s="148"/>
      <c r="M137" s="149"/>
    </row>
    <row r="138" spans="1:13" s="34" customFormat="1" hidden="1" outlineLevel="1" x14ac:dyDescent="0.25">
      <c r="A138" s="170"/>
      <c r="B138" s="171"/>
      <c r="C138" s="171"/>
      <c r="D138" s="171"/>
      <c r="E138" s="227"/>
      <c r="F138" s="228"/>
      <c r="G138" s="209"/>
      <c r="H138" s="209"/>
      <c r="I138" s="209"/>
      <c r="J138" s="209"/>
      <c r="K138" s="209"/>
      <c r="L138" s="209"/>
      <c r="M138" s="229"/>
    </row>
    <row r="139" spans="1:13" s="34" customFormat="1" hidden="1" outlineLevel="1" x14ac:dyDescent="0.25">
      <c r="A139" s="165"/>
      <c r="B139" s="139"/>
      <c r="C139" s="139"/>
      <c r="D139" s="139"/>
      <c r="E139" s="177"/>
      <c r="F139" s="178"/>
      <c r="G139" s="148"/>
      <c r="H139" s="148"/>
      <c r="I139" s="148"/>
      <c r="J139" s="148"/>
      <c r="K139" s="148"/>
      <c r="L139" s="148"/>
      <c r="M139" s="149"/>
    </row>
    <row r="140" spans="1:13" s="34" customFormat="1" hidden="1" outlineLevel="1" x14ac:dyDescent="0.25">
      <c r="A140" s="165"/>
      <c r="B140" s="139"/>
      <c r="C140" s="139"/>
      <c r="D140" s="139"/>
      <c r="E140" s="177"/>
      <c r="F140" s="178"/>
      <c r="G140" s="148"/>
      <c r="H140" s="148"/>
      <c r="I140" s="148"/>
      <c r="J140" s="148"/>
      <c r="K140" s="148"/>
      <c r="L140" s="148"/>
      <c r="M140" s="149"/>
    </row>
    <row r="141" spans="1:13" s="34" customFormat="1" hidden="1" outlineLevel="1" x14ac:dyDescent="0.25">
      <c r="A141" s="165"/>
      <c r="B141" s="139"/>
      <c r="C141" s="139"/>
      <c r="D141" s="139"/>
      <c r="E141" s="177"/>
      <c r="F141" s="178"/>
      <c r="G141" s="148"/>
      <c r="H141" s="148"/>
      <c r="I141" s="148"/>
      <c r="J141" s="148"/>
      <c r="K141" s="148"/>
      <c r="L141" s="148"/>
      <c r="M141" s="149"/>
    </row>
    <row r="142" spans="1:13" s="34" customFormat="1" collapsed="1" x14ac:dyDescent="0.25">
      <c r="A142" s="170"/>
      <c r="B142" s="171"/>
      <c r="C142" s="171"/>
      <c r="D142" s="171"/>
      <c r="E142" s="227"/>
      <c r="F142" s="228"/>
      <c r="G142" s="209"/>
      <c r="H142" s="209"/>
      <c r="I142" s="209"/>
      <c r="J142" s="209"/>
      <c r="K142" s="209"/>
      <c r="L142" s="209"/>
      <c r="M142" s="229"/>
    </row>
    <row r="143" spans="1:13" s="34" customFormat="1" x14ac:dyDescent="0.25">
      <c r="A143" s="26"/>
      <c r="B143" s="22"/>
      <c r="C143" s="11"/>
      <c r="D143" s="11"/>
      <c r="E143" s="22"/>
      <c r="F143" s="22"/>
      <c r="G143" s="22"/>
      <c r="H143" s="22"/>
      <c r="I143" s="11"/>
      <c r="J143" s="11"/>
      <c r="K143" s="11"/>
      <c r="L143" s="11"/>
      <c r="M143" s="12"/>
    </row>
    <row r="144" spans="1:13" s="34" customFormat="1" x14ac:dyDescent="0.25">
      <c r="A144" s="166" t="s">
        <v>90</v>
      </c>
      <c r="B144" s="167"/>
      <c r="C144" s="167"/>
      <c r="D144" s="167"/>
      <c r="E144" s="167"/>
      <c r="F144" s="167"/>
      <c r="G144" s="167"/>
      <c r="H144" s="167"/>
      <c r="I144" s="167"/>
      <c r="J144" s="167"/>
      <c r="K144" s="167"/>
      <c r="L144" s="167"/>
      <c r="M144" s="168"/>
    </row>
    <row r="145" spans="1:13" s="34" customFormat="1" x14ac:dyDescent="0.25">
      <c r="A145" s="93">
        <v>1</v>
      </c>
      <c r="B145" s="87">
        <v>2</v>
      </c>
      <c r="C145" s="87">
        <v>3</v>
      </c>
      <c r="D145" s="87">
        <v>4</v>
      </c>
      <c r="E145" s="87">
        <v>5</v>
      </c>
      <c r="F145" s="87">
        <v>6</v>
      </c>
      <c r="G145" s="173">
        <v>7</v>
      </c>
      <c r="H145" s="173"/>
      <c r="I145" s="173"/>
      <c r="J145" s="173"/>
      <c r="K145" s="173">
        <v>8</v>
      </c>
      <c r="L145" s="173"/>
      <c r="M145" s="235"/>
    </row>
    <row r="146" spans="1:13" s="34" customFormat="1" x14ac:dyDescent="0.25">
      <c r="A146" s="147" t="s">
        <v>34</v>
      </c>
      <c r="B146" s="150" t="s">
        <v>33</v>
      </c>
      <c r="C146" s="156"/>
      <c r="D146" s="150" t="s">
        <v>32</v>
      </c>
      <c r="E146" s="150" t="s">
        <v>31</v>
      </c>
      <c r="F146" s="150" t="s">
        <v>111</v>
      </c>
      <c r="G146" s="150" t="s">
        <v>79</v>
      </c>
      <c r="H146" s="150"/>
      <c r="I146" s="150"/>
      <c r="J146" s="150"/>
      <c r="K146" s="237" t="s">
        <v>30</v>
      </c>
      <c r="L146" s="237"/>
      <c r="M146" s="238"/>
    </row>
    <row r="147" spans="1:13" s="34" customFormat="1" x14ac:dyDescent="0.25">
      <c r="A147" s="147"/>
      <c r="B147" s="85" t="s">
        <v>29</v>
      </c>
      <c r="C147" s="86" t="s">
        <v>28</v>
      </c>
      <c r="D147" s="156"/>
      <c r="E147" s="156"/>
      <c r="F147" s="156"/>
      <c r="G147" s="150"/>
      <c r="H147" s="150"/>
      <c r="I147" s="150"/>
      <c r="J147" s="150"/>
      <c r="K147" s="237"/>
      <c r="L147" s="237"/>
      <c r="M147" s="238"/>
    </row>
    <row r="148" spans="1:13" s="34" customFormat="1" ht="48" customHeight="1" x14ac:dyDescent="0.25">
      <c r="A148" s="10" t="s">
        <v>123</v>
      </c>
      <c r="B148" s="127">
        <v>300</v>
      </c>
      <c r="C148" s="113"/>
      <c r="D148" s="6"/>
      <c r="E148" s="6"/>
      <c r="F148" s="51">
        <f t="shared" ref="F148:F161" si="10">+D148+E148</f>
        <v>0</v>
      </c>
      <c r="G148" s="148" t="s">
        <v>133</v>
      </c>
      <c r="H148" s="148"/>
      <c r="I148" s="148"/>
      <c r="J148" s="148"/>
      <c r="K148" s="233" t="s">
        <v>132</v>
      </c>
      <c r="L148" s="233"/>
      <c r="M148" s="239"/>
    </row>
    <row r="149" spans="1:13" s="34" customFormat="1" ht="30" x14ac:dyDescent="0.25">
      <c r="A149" s="10" t="s">
        <v>121</v>
      </c>
      <c r="B149" s="113"/>
      <c r="C149" s="113">
        <v>7600</v>
      </c>
      <c r="D149" s="6"/>
      <c r="E149" s="6"/>
      <c r="F149" s="51">
        <f t="shared" si="10"/>
        <v>0</v>
      </c>
      <c r="G149" s="233"/>
      <c r="H149" s="233"/>
      <c r="I149" s="233"/>
      <c r="J149" s="233"/>
      <c r="K149" s="233"/>
      <c r="L149" s="233"/>
      <c r="M149" s="239"/>
    </row>
    <row r="150" spans="1:13" s="34" customFormat="1" hidden="1" outlineLevel="1" x14ac:dyDescent="0.25">
      <c r="A150" s="10"/>
      <c r="B150" s="113"/>
      <c r="C150" s="113"/>
      <c r="D150" s="6"/>
      <c r="E150" s="6"/>
      <c r="F150" s="51">
        <f t="shared" si="10"/>
        <v>0</v>
      </c>
      <c r="G150" s="233"/>
      <c r="H150" s="233"/>
      <c r="I150" s="233"/>
      <c r="J150" s="233"/>
      <c r="K150" s="233"/>
      <c r="L150" s="233"/>
      <c r="M150" s="239"/>
    </row>
    <row r="151" spans="1:13" s="34" customFormat="1" hidden="1" outlineLevel="1" x14ac:dyDescent="0.25">
      <c r="A151" s="10"/>
      <c r="B151" s="113"/>
      <c r="C151" s="113"/>
      <c r="D151" s="6"/>
      <c r="E151" s="6"/>
      <c r="F151" s="51">
        <f t="shared" si="10"/>
        <v>0</v>
      </c>
      <c r="G151" s="233"/>
      <c r="H151" s="233"/>
      <c r="I151" s="233"/>
      <c r="J151" s="233"/>
      <c r="K151" s="233"/>
      <c r="L151" s="233"/>
      <c r="M151" s="239"/>
    </row>
    <row r="152" spans="1:13" s="34" customFormat="1" hidden="1" outlineLevel="1" x14ac:dyDescent="0.25">
      <c r="A152" s="10"/>
      <c r="B152" s="113"/>
      <c r="C152" s="113"/>
      <c r="D152" s="6"/>
      <c r="E152" s="6"/>
      <c r="F152" s="51">
        <f t="shared" si="10"/>
        <v>0</v>
      </c>
      <c r="G152" s="233"/>
      <c r="H152" s="233"/>
      <c r="I152" s="233"/>
      <c r="J152" s="233"/>
      <c r="K152" s="233"/>
      <c r="L152" s="233"/>
      <c r="M152" s="239"/>
    </row>
    <row r="153" spans="1:13" hidden="1" outlineLevel="1" x14ac:dyDescent="0.25">
      <c r="A153" s="10"/>
      <c r="B153" s="113"/>
      <c r="C153" s="113"/>
      <c r="D153" s="6"/>
      <c r="E153" s="6"/>
      <c r="F153" s="51">
        <f t="shared" si="10"/>
        <v>0</v>
      </c>
      <c r="G153" s="233"/>
      <c r="H153" s="233"/>
      <c r="I153" s="233"/>
      <c r="J153" s="233"/>
      <c r="K153" s="233"/>
      <c r="L153" s="233"/>
      <c r="M153" s="239"/>
    </row>
    <row r="154" spans="1:13" hidden="1" outlineLevel="1" x14ac:dyDescent="0.25">
      <c r="A154" s="10"/>
      <c r="B154" s="113"/>
      <c r="C154" s="113"/>
      <c r="D154" s="6"/>
      <c r="E154" s="6"/>
      <c r="F154" s="51">
        <f t="shared" si="10"/>
        <v>0</v>
      </c>
      <c r="G154" s="233"/>
      <c r="H154" s="233"/>
      <c r="I154" s="233"/>
      <c r="J154" s="233"/>
      <c r="K154" s="233"/>
      <c r="L154" s="233"/>
      <c r="M154" s="239"/>
    </row>
    <row r="155" spans="1:13" s="34" customFormat="1" ht="14.45" customHeight="1" collapsed="1" x14ac:dyDescent="0.25">
      <c r="A155" s="10"/>
      <c r="B155" s="113"/>
      <c r="C155" s="113"/>
      <c r="D155" s="6"/>
      <c r="E155" s="6"/>
      <c r="F155" s="51">
        <f t="shared" si="10"/>
        <v>0</v>
      </c>
      <c r="G155" s="233"/>
      <c r="H155" s="233"/>
      <c r="I155" s="233"/>
      <c r="J155" s="233"/>
      <c r="K155" s="233"/>
      <c r="L155" s="233"/>
      <c r="M155" s="239"/>
    </row>
    <row r="156" spans="1:13" hidden="1" outlineLevel="1" x14ac:dyDescent="0.25">
      <c r="A156" s="10"/>
      <c r="B156" s="113"/>
      <c r="C156" s="113"/>
      <c r="D156" s="6"/>
      <c r="E156" s="6"/>
      <c r="F156" s="51">
        <f t="shared" si="10"/>
        <v>0</v>
      </c>
      <c r="G156" s="233"/>
      <c r="H156" s="233"/>
      <c r="I156" s="233"/>
      <c r="J156" s="233"/>
      <c r="K156" s="233"/>
      <c r="L156" s="233"/>
      <c r="M156" s="239"/>
    </row>
    <row r="157" spans="1:13" hidden="1" outlineLevel="1" x14ac:dyDescent="0.25">
      <c r="A157" s="10"/>
      <c r="B157" s="113"/>
      <c r="C157" s="113"/>
      <c r="D157" s="6"/>
      <c r="E157" s="6"/>
      <c r="F157" s="51">
        <f t="shared" si="10"/>
        <v>0</v>
      </c>
      <c r="G157" s="233"/>
      <c r="H157" s="233"/>
      <c r="I157" s="233"/>
      <c r="J157" s="233"/>
      <c r="K157" s="233"/>
      <c r="L157" s="233"/>
      <c r="M157" s="239"/>
    </row>
    <row r="158" spans="1:13" hidden="1" outlineLevel="1" x14ac:dyDescent="0.25">
      <c r="A158" s="10"/>
      <c r="B158" s="113"/>
      <c r="C158" s="113"/>
      <c r="D158" s="6"/>
      <c r="E158" s="6"/>
      <c r="F158" s="51">
        <f t="shared" si="10"/>
        <v>0</v>
      </c>
      <c r="G158" s="233"/>
      <c r="H158" s="233"/>
      <c r="I158" s="233"/>
      <c r="J158" s="233"/>
      <c r="K158" s="233"/>
      <c r="L158" s="233"/>
      <c r="M158" s="239"/>
    </row>
    <row r="159" spans="1:13" hidden="1" outlineLevel="1" x14ac:dyDescent="0.25">
      <c r="A159" s="10"/>
      <c r="B159" s="113"/>
      <c r="C159" s="113"/>
      <c r="D159" s="6"/>
      <c r="E159" s="6"/>
      <c r="F159" s="51">
        <f t="shared" si="10"/>
        <v>0</v>
      </c>
      <c r="G159" s="233"/>
      <c r="H159" s="233"/>
      <c r="I159" s="233"/>
      <c r="J159" s="233"/>
      <c r="K159" s="233"/>
      <c r="L159" s="233"/>
      <c r="M159" s="239"/>
    </row>
    <row r="160" spans="1:13" s="34" customFormat="1" collapsed="1" x14ac:dyDescent="0.25">
      <c r="A160" s="10"/>
      <c r="B160" s="113"/>
      <c r="C160" s="113"/>
      <c r="D160" s="6"/>
      <c r="E160" s="6"/>
      <c r="F160" s="51">
        <f t="shared" si="10"/>
        <v>0</v>
      </c>
      <c r="G160" s="233"/>
      <c r="H160" s="233"/>
      <c r="I160" s="233"/>
      <c r="J160" s="233"/>
      <c r="K160" s="233"/>
      <c r="L160" s="233"/>
      <c r="M160" s="239"/>
    </row>
    <row r="161" spans="1:13" s="34" customFormat="1" x14ac:dyDescent="0.25">
      <c r="A161" s="10"/>
      <c r="B161" s="113"/>
      <c r="C161" s="113"/>
      <c r="D161" s="6"/>
      <c r="E161" s="6"/>
      <c r="F161" s="51">
        <f t="shared" si="10"/>
        <v>0</v>
      </c>
      <c r="G161" s="233"/>
      <c r="H161" s="233"/>
      <c r="I161" s="233"/>
      <c r="J161" s="233"/>
      <c r="K161" s="233"/>
      <c r="L161" s="233"/>
      <c r="M161" s="239"/>
    </row>
    <row r="162" spans="1:13" s="34" customFormat="1" x14ac:dyDescent="0.25">
      <c r="A162" s="27"/>
      <c r="B162" s="28"/>
      <c r="C162" s="28"/>
      <c r="D162" s="28"/>
      <c r="E162" s="28"/>
      <c r="F162" s="4"/>
      <c r="G162" s="28"/>
      <c r="H162" s="28"/>
      <c r="I162" s="11"/>
      <c r="J162" s="11"/>
      <c r="K162" s="11"/>
      <c r="L162" s="11"/>
      <c r="M162" s="12"/>
    </row>
    <row r="163" spans="1:13" ht="18.75" x14ac:dyDescent="0.25">
      <c r="A163" s="245" t="s">
        <v>71</v>
      </c>
      <c r="B163" s="246"/>
      <c r="C163" s="246"/>
      <c r="D163" s="246"/>
      <c r="E163" s="246"/>
      <c r="F163" s="246"/>
      <c r="G163" s="246"/>
      <c r="H163" s="246"/>
      <c r="I163" s="246"/>
      <c r="J163" s="246"/>
      <c r="K163" s="246"/>
      <c r="L163" s="246"/>
      <c r="M163" s="247"/>
    </row>
    <row r="164" spans="1:13" x14ac:dyDescent="0.25">
      <c r="A164" s="240" t="s">
        <v>67</v>
      </c>
      <c r="B164" s="241"/>
      <c r="C164" s="241"/>
      <c r="D164" s="241"/>
      <c r="E164" s="7"/>
      <c r="F164" s="7"/>
      <c r="G164" s="7"/>
      <c r="H164" s="7"/>
      <c r="I164" s="7"/>
      <c r="J164" s="7"/>
      <c r="K164" s="7"/>
      <c r="L164" s="7"/>
      <c r="M164" s="8"/>
    </row>
    <row r="165" spans="1:13" ht="14.45" customHeight="1" x14ac:dyDescent="0.25">
      <c r="A165" s="157">
        <v>1</v>
      </c>
      <c r="B165" s="158">
        <v>2</v>
      </c>
      <c r="C165" s="158">
        <v>3</v>
      </c>
      <c r="D165" s="158">
        <v>4</v>
      </c>
      <c r="E165" s="236">
        <v>5</v>
      </c>
      <c r="F165" s="75">
        <v>6</v>
      </c>
      <c r="G165" s="95">
        <v>7</v>
      </c>
      <c r="H165" s="95">
        <v>8</v>
      </c>
      <c r="I165" s="88">
        <v>9</v>
      </c>
      <c r="J165" s="68">
        <v>10</v>
      </c>
      <c r="K165" s="95">
        <v>11</v>
      </c>
      <c r="L165" s="95">
        <v>12</v>
      </c>
      <c r="M165" s="9">
        <v>13</v>
      </c>
    </row>
    <row r="166" spans="1:13" s="34" customFormat="1" ht="14.45" customHeight="1" x14ac:dyDescent="0.25">
      <c r="A166" s="157"/>
      <c r="B166" s="158"/>
      <c r="C166" s="158"/>
      <c r="D166" s="158"/>
      <c r="E166" s="236"/>
      <c r="F166" s="204" t="s">
        <v>53</v>
      </c>
      <c r="G166" s="163"/>
      <c r="H166" s="163"/>
      <c r="I166" s="205"/>
      <c r="J166" s="162" t="s">
        <v>54</v>
      </c>
      <c r="K166" s="163"/>
      <c r="L166" s="163"/>
      <c r="M166" s="164"/>
    </row>
    <row r="167" spans="1:13" ht="30" x14ac:dyDescent="0.25">
      <c r="A167" s="52" t="s">
        <v>40</v>
      </c>
      <c r="B167" s="53" t="s">
        <v>41</v>
      </c>
      <c r="C167" s="54" t="s">
        <v>42</v>
      </c>
      <c r="D167" s="54" t="s">
        <v>43</v>
      </c>
      <c r="E167" s="71" t="s">
        <v>44</v>
      </c>
      <c r="F167" s="76" t="s">
        <v>45</v>
      </c>
      <c r="G167" s="55" t="s">
        <v>46</v>
      </c>
      <c r="H167" s="55" t="s">
        <v>47</v>
      </c>
      <c r="I167" s="71" t="s">
        <v>48</v>
      </c>
      <c r="J167" s="74" t="s">
        <v>49</v>
      </c>
      <c r="K167" s="54" t="s">
        <v>50</v>
      </c>
      <c r="L167" s="54" t="s">
        <v>51</v>
      </c>
      <c r="M167" s="56" t="s">
        <v>48</v>
      </c>
    </row>
    <row r="168" spans="1:13" ht="13.9" customHeight="1" x14ac:dyDescent="0.25">
      <c r="A168" s="36"/>
      <c r="B168" s="37"/>
      <c r="C168" s="72"/>
      <c r="D168" s="44"/>
      <c r="E168" s="73"/>
      <c r="F168" s="77"/>
      <c r="G168" s="45"/>
      <c r="H168" s="45"/>
      <c r="I168" s="78"/>
      <c r="J168" s="69"/>
      <c r="K168" s="45"/>
      <c r="L168" s="45"/>
      <c r="M168" s="46"/>
    </row>
    <row r="169" spans="1:13" x14ac:dyDescent="0.25">
      <c r="A169" s="36"/>
      <c r="B169" s="37"/>
      <c r="C169" s="41"/>
      <c r="D169" s="44"/>
      <c r="E169" s="73"/>
      <c r="F169" s="77"/>
      <c r="G169" s="45"/>
      <c r="H169" s="45"/>
      <c r="I169" s="78"/>
      <c r="J169" s="69"/>
      <c r="K169" s="45"/>
      <c r="L169" s="45"/>
      <c r="M169" s="46"/>
    </row>
    <row r="170" spans="1:13" x14ac:dyDescent="0.25">
      <c r="A170" s="36"/>
      <c r="B170" s="37"/>
      <c r="C170" s="41"/>
      <c r="D170" s="44"/>
      <c r="E170" s="73"/>
      <c r="F170" s="77"/>
      <c r="G170" s="45"/>
      <c r="H170" s="45"/>
      <c r="I170" s="78"/>
      <c r="J170" s="69"/>
      <c r="K170" s="45"/>
      <c r="L170" s="45"/>
      <c r="M170" s="46"/>
    </row>
    <row r="171" spans="1:13" s="34" customFormat="1" x14ac:dyDescent="0.25">
      <c r="A171" s="36"/>
      <c r="B171" s="37"/>
      <c r="C171" s="41"/>
      <c r="D171" s="44"/>
      <c r="E171" s="73"/>
      <c r="F171" s="77"/>
      <c r="G171" s="45"/>
      <c r="H171" s="45"/>
      <c r="I171" s="78"/>
      <c r="J171" s="69"/>
      <c r="K171" s="45"/>
      <c r="L171" s="45"/>
      <c r="M171" s="46"/>
    </row>
    <row r="172" spans="1:13" s="34" customFormat="1" x14ac:dyDescent="0.25">
      <c r="A172" s="36"/>
      <c r="B172" s="37"/>
      <c r="C172" s="41"/>
      <c r="D172" s="44"/>
      <c r="E172" s="73"/>
      <c r="F172" s="77"/>
      <c r="G172" s="45"/>
      <c r="H172" s="45"/>
      <c r="I172" s="78"/>
      <c r="J172" s="69"/>
      <c r="K172" s="45"/>
      <c r="L172" s="45"/>
      <c r="M172" s="46"/>
    </row>
    <row r="173" spans="1:13" s="34" customFormat="1" x14ac:dyDescent="0.25">
      <c r="A173" s="36"/>
      <c r="B173" s="37"/>
      <c r="C173" s="41"/>
      <c r="D173" s="44"/>
      <c r="E173" s="73"/>
      <c r="F173" s="77"/>
      <c r="G173" s="45"/>
      <c r="H173" s="45"/>
      <c r="I173" s="78"/>
      <c r="J173" s="69"/>
      <c r="K173" s="45"/>
      <c r="L173" s="45"/>
      <c r="M173" s="46"/>
    </row>
    <row r="174" spans="1:13" x14ac:dyDescent="0.25">
      <c r="A174" s="36"/>
      <c r="B174" s="37"/>
      <c r="C174" s="41"/>
      <c r="D174" s="44"/>
      <c r="E174" s="73"/>
      <c r="F174" s="77"/>
      <c r="G174" s="45"/>
      <c r="H174" s="45"/>
      <c r="I174" s="78"/>
      <c r="J174" s="69"/>
      <c r="K174" s="45"/>
      <c r="L174" s="45"/>
      <c r="M174" s="46"/>
    </row>
    <row r="175" spans="1:13" x14ac:dyDescent="0.25">
      <c r="A175" s="36"/>
      <c r="B175" s="37"/>
      <c r="C175" s="41"/>
      <c r="D175" s="44"/>
      <c r="E175" s="73"/>
      <c r="F175" s="77"/>
      <c r="G175" s="45"/>
      <c r="H175" s="45"/>
      <c r="I175" s="78"/>
      <c r="J175" s="69"/>
      <c r="K175" s="45"/>
      <c r="L175" s="45"/>
      <c r="M175" s="46"/>
    </row>
    <row r="176" spans="1:13" s="34" customFormat="1" ht="14.45" customHeight="1" x14ac:dyDescent="0.25">
      <c r="A176" s="36"/>
      <c r="B176" s="37"/>
      <c r="C176" s="41"/>
      <c r="D176" s="44"/>
      <c r="E176" s="73"/>
      <c r="F176" s="77"/>
      <c r="G176" s="45"/>
      <c r="H176" s="45"/>
      <c r="I176" s="78"/>
      <c r="J176" s="69"/>
      <c r="K176" s="45"/>
      <c r="L176" s="45"/>
      <c r="M176" s="46"/>
    </row>
    <row r="177" spans="1:13" x14ac:dyDescent="0.25">
      <c r="A177" s="36"/>
      <c r="B177" s="37"/>
      <c r="C177" s="72"/>
      <c r="D177" s="44"/>
      <c r="E177" s="73"/>
      <c r="F177" s="77"/>
      <c r="G177" s="45"/>
      <c r="H177" s="45"/>
      <c r="I177" s="78"/>
      <c r="J177" s="69"/>
      <c r="K177" s="45"/>
      <c r="L177" s="45"/>
      <c r="M177" s="46"/>
    </row>
    <row r="178" spans="1:13" x14ac:dyDescent="0.25">
      <c r="A178" s="36"/>
      <c r="B178" s="37"/>
      <c r="C178" s="41"/>
      <c r="D178" s="44"/>
      <c r="E178" s="73"/>
      <c r="F178" s="77"/>
      <c r="G178" s="45"/>
      <c r="H178" s="45"/>
      <c r="I178" s="78"/>
      <c r="J178" s="69"/>
      <c r="K178" s="45"/>
      <c r="L178" s="45"/>
      <c r="M178" s="46"/>
    </row>
    <row r="179" spans="1:13" s="34" customFormat="1" hidden="1" outlineLevel="1" x14ac:dyDescent="0.25">
      <c r="A179" s="36"/>
      <c r="B179" s="37"/>
      <c r="C179" s="41"/>
      <c r="D179" s="44"/>
      <c r="E179" s="73"/>
      <c r="F179" s="77"/>
      <c r="G179" s="45"/>
      <c r="H179" s="45"/>
      <c r="I179" s="78"/>
      <c r="J179" s="69"/>
      <c r="K179" s="45"/>
      <c r="L179" s="45"/>
      <c r="M179" s="46"/>
    </row>
    <row r="180" spans="1:13" hidden="1" outlineLevel="1" x14ac:dyDescent="0.25">
      <c r="A180" s="36"/>
      <c r="B180" s="37"/>
      <c r="C180" s="41"/>
      <c r="D180" s="44"/>
      <c r="E180" s="73"/>
      <c r="F180" s="77"/>
      <c r="G180" s="45"/>
      <c r="H180" s="45"/>
      <c r="I180" s="78"/>
      <c r="J180" s="69"/>
      <c r="K180" s="45"/>
      <c r="L180" s="45"/>
      <c r="M180" s="46"/>
    </row>
    <row r="181" spans="1:13" hidden="1" outlineLevel="1" x14ac:dyDescent="0.25">
      <c r="A181" s="36"/>
      <c r="B181" s="37"/>
      <c r="C181" s="41"/>
      <c r="D181" s="44"/>
      <c r="E181" s="73"/>
      <c r="F181" s="77"/>
      <c r="G181" s="45"/>
      <c r="H181" s="45"/>
      <c r="I181" s="78"/>
      <c r="J181" s="69"/>
      <c r="K181" s="45"/>
      <c r="L181" s="45"/>
      <c r="M181" s="46"/>
    </row>
    <row r="182" spans="1:13" ht="14.45" hidden="1" customHeight="1" outlineLevel="1" x14ac:dyDescent="0.25">
      <c r="A182" s="36"/>
      <c r="B182" s="37"/>
      <c r="C182" s="41"/>
      <c r="D182" s="44"/>
      <c r="E182" s="73"/>
      <c r="F182" s="77"/>
      <c r="G182" s="45"/>
      <c r="H182" s="45"/>
      <c r="I182" s="78"/>
      <c r="J182" s="69"/>
      <c r="K182" s="45"/>
      <c r="L182" s="45"/>
      <c r="M182" s="46"/>
    </row>
    <row r="183" spans="1:13" s="34" customFormat="1" ht="14.45" hidden="1" customHeight="1" outlineLevel="1" x14ac:dyDescent="0.25">
      <c r="A183" s="36"/>
      <c r="B183" s="37"/>
      <c r="C183" s="41"/>
      <c r="D183" s="44"/>
      <c r="E183" s="73"/>
      <c r="F183" s="77"/>
      <c r="G183" s="45"/>
      <c r="H183" s="45"/>
      <c r="I183" s="78"/>
      <c r="J183" s="69"/>
      <c r="K183" s="45"/>
      <c r="L183" s="45"/>
      <c r="M183" s="46"/>
    </row>
    <row r="184" spans="1:13" hidden="1" outlineLevel="1" x14ac:dyDescent="0.25">
      <c r="A184" s="36"/>
      <c r="B184" s="37"/>
      <c r="C184" s="41"/>
      <c r="D184" s="44"/>
      <c r="E184" s="73"/>
      <c r="F184" s="77"/>
      <c r="G184" s="45"/>
      <c r="H184" s="45"/>
      <c r="I184" s="78"/>
      <c r="J184" s="69"/>
      <c r="K184" s="45"/>
      <c r="L184" s="45"/>
      <c r="M184" s="46"/>
    </row>
    <row r="185" spans="1:13" hidden="1" outlineLevel="1" x14ac:dyDescent="0.25">
      <c r="A185" s="36"/>
      <c r="B185" s="37"/>
      <c r="C185" s="41"/>
      <c r="D185" s="44"/>
      <c r="E185" s="73"/>
      <c r="F185" s="77"/>
      <c r="G185" s="45"/>
      <c r="H185" s="45"/>
      <c r="I185" s="78"/>
      <c r="J185" s="69"/>
      <c r="K185" s="45"/>
      <c r="L185" s="45"/>
      <c r="M185" s="46"/>
    </row>
    <row r="186" spans="1:13" hidden="1" outlineLevel="1" x14ac:dyDescent="0.25">
      <c r="A186" s="36"/>
      <c r="B186" s="37"/>
      <c r="C186" s="41"/>
      <c r="D186" s="44"/>
      <c r="E186" s="73"/>
      <c r="F186" s="77"/>
      <c r="G186" s="45"/>
      <c r="H186" s="45"/>
      <c r="I186" s="78"/>
      <c r="J186" s="69"/>
      <c r="K186" s="45"/>
      <c r="L186" s="45"/>
      <c r="M186" s="46"/>
    </row>
    <row r="187" spans="1:13" s="34" customFormat="1" hidden="1" outlineLevel="1" x14ac:dyDescent="0.25">
      <c r="A187" s="36"/>
      <c r="B187" s="37"/>
      <c r="C187" s="41"/>
      <c r="D187" s="44"/>
      <c r="E187" s="73"/>
      <c r="F187" s="77"/>
      <c r="G187" s="45"/>
      <c r="H187" s="45"/>
      <c r="I187" s="78"/>
      <c r="J187" s="69"/>
      <c r="K187" s="45"/>
      <c r="L187" s="45"/>
      <c r="M187" s="46"/>
    </row>
    <row r="188" spans="1:13" hidden="1" outlineLevel="1" x14ac:dyDescent="0.25">
      <c r="A188" s="36"/>
      <c r="B188" s="37"/>
      <c r="C188" s="72"/>
      <c r="D188" s="44"/>
      <c r="E188" s="73"/>
      <c r="F188" s="77"/>
      <c r="G188" s="45"/>
      <c r="H188" s="45"/>
      <c r="I188" s="78"/>
      <c r="J188" s="69"/>
      <c r="K188" s="45"/>
      <c r="L188" s="45"/>
      <c r="M188" s="46"/>
    </row>
    <row r="189" spans="1:13" hidden="1" outlineLevel="1" x14ac:dyDescent="0.25">
      <c r="A189" s="36"/>
      <c r="B189" s="37"/>
      <c r="C189" s="41"/>
      <c r="D189" s="44"/>
      <c r="E189" s="73"/>
      <c r="F189" s="77"/>
      <c r="G189" s="45"/>
      <c r="H189" s="45"/>
      <c r="I189" s="78"/>
      <c r="J189" s="69"/>
      <c r="K189" s="45"/>
      <c r="L189" s="45"/>
      <c r="M189" s="46"/>
    </row>
    <row r="190" spans="1:13" ht="14.45" hidden="1" customHeight="1" outlineLevel="1" x14ac:dyDescent="0.25">
      <c r="A190" s="36"/>
      <c r="B190" s="37"/>
      <c r="C190" s="41"/>
      <c r="D190" s="44"/>
      <c r="E190" s="73"/>
      <c r="F190" s="77"/>
      <c r="G190" s="45"/>
      <c r="H190" s="45"/>
      <c r="I190" s="78"/>
      <c r="J190" s="69"/>
      <c r="K190" s="45"/>
      <c r="L190" s="45"/>
      <c r="M190" s="46"/>
    </row>
    <row r="191" spans="1:13" s="34" customFormat="1" ht="14.45" hidden="1" customHeight="1" outlineLevel="1" x14ac:dyDescent="0.25">
      <c r="A191" s="36"/>
      <c r="B191" s="37"/>
      <c r="C191" s="41"/>
      <c r="D191" s="44"/>
      <c r="E191" s="73"/>
      <c r="F191" s="77"/>
      <c r="G191" s="45"/>
      <c r="H191" s="45"/>
      <c r="I191" s="78"/>
      <c r="J191" s="69"/>
      <c r="K191" s="45"/>
      <c r="L191" s="45"/>
      <c r="M191" s="46"/>
    </row>
    <row r="192" spans="1:13" hidden="1" outlineLevel="1" x14ac:dyDescent="0.25">
      <c r="A192" s="36"/>
      <c r="B192" s="37"/>
      <c r="C192" s="41"/>
      <c r="D192" s="44"/>
      <c r="E192" s="73"/>
      <c r="F192" s="77"/>
      <c r="G192" s="45"/>
      <c r="H192" s="45"/>
      <c r="I192" s="78"/>
      <c r="J192" s="69"/>
      <c r="K192" s="45"/>
      <c r="L192" s="45"/>
      <c r="M192" s="46"/>
    </row>
    <row r="193" spans="1:13" hidden="1" outlineLevel="1" x14ac:dyDescent="0.25">
      <c r="A193" s="36"/>
      <c r="B193" s="37"/>
      <c r="C193" s="41"/>
      <c r="D193" s="44"/>
      <c r="E193" s="73"/>
      <c r="F193" s="77"/>
      <c r="G193" s="45"/>
      <c r="H193" s="45"/>
      <c r="I193" s="78"/>
      <c r="J193" s="69"/>
      <c r="K193" s="45"/>
      <c r="L193" s="45"/>
      <c r="M193" s="46"/>
    </row>
    <row r="194" spans="1:13" hidden="1" outlineLevel="1" x14ac:dyDescent="0.25">
      <c r="A194" s="36"/>
      <c r="B194" s="37"/>
      <c r="C194" s="41"/>
      <c r="D194" s="44"/>
      <c r="E194" s="73"/>
      <c r="F194" s="77"/>
      <c r="G194" s="45"/>
      <c r="H194" s="45"/>
      <c r="I194" s="78"/>
      <c r="J194" s="69"/>
      <c r="K194" s="45"/>
      <c r="L194" s="45"/>
      <c r="M194" s="46"/>
    </row>
    <row r="195" spans="1:13" hidden="1" outlineLevel="1" x14ac:dyDescent="0.25">
      <c r="A195" s="36"/>
      <c r="B195" s="37"/>
      <c r="C195" s="41"/>
      <c r="D195" s="44"/>
      <c r="E195" s="73"/>
      <c r="F195" s="77"/>
      <c r="G195" s="45"/>
      <c r="H195" s="45"/>
      <c r="I195" s="78"/>
      <c r="J195" s="69"/>
      <c r="K195" s="45"/>
      <c r="L195" s="45"/>
      <c r="M195" s="46"/>
    </row>
    <row r="196" spans="1:13" s="34" customFormat="1" hidden="1" outlineLevel="1" x14ac:dyDescent="0.25">
      <c r="A196" s="36"/>
      <c r="B196" s="37"/>
      <c r="C196" s="41"/>
      <c r="D196" s="44"/>
      <c r="E196" s="73"/>
      <c r="F196" s="77"/>
      <c r="G196" s="45"/>
      <c r="H196" s="45"/>
      <c r="I196" s="78"/>
      <c r="J196" s="69"/>
      <c r="K196" s="45"/>
      <c r="L196" s="45"/>
      <c r="M196" s="46"/>
    </row>
    <row r="197" spans="1:13" s="34" customFormat="1" hidden="1" outlineLevel="1" x14ac:dyDescent="0.25">
      <c r="A197" s="36"/>
      <c r="B197" s="37"/>
      <c r="C197" s="41"/>
      <c r="D197" s="44"/>
      <c r="E197" s="73"/>
      <c r="F197" s="77"/>
      <c r="G197" s="45"/>
      <c r="H197" s="45"/>
      <c r="I197" s="78"/>
      <c r="J197" s="69"/>
      <c r="K197" s="45"/>
      <c r="L197" s="45"/>
      <c r="M197" s="46"/>
    </row>
    <row r="198" spans="1:13" s="34" customFormat="1" hidden="1" outlineLevel="1" x14ac:dyDescent="0.25">
      <c r="A198" s="36"/>
      <c r="B198" s="37"/>
      <c r="C198" s="41"/>
      <c r="D198" s="44"/>
      <c r="E198" s="73"/>
      <c r="F198" s="77"/>
      <c r="G198" s="45"/>
      <c r="H198" s="45"/>
      <c r="I198" s="78"/>
      <c r="J198" s="69"/>
      <c r="K198" s="45"/>
      <c r="L198" s="45"/>
      <c r="M198" s="46"/>
    </row>
    <row r="199" spans="1:13" hidden="1" outlineLevel="1" x14ac:dyDescent="0.25">
      <c r="A199" s="36"/>
      <c r="B199" s="37"/>
      <c r="C199" s="41"/>
      <c r="D199" s="44"/>
      <c r="E199" s="73"/>
      <c r="F199" s="77"/>
      <c r="G199" s="45"/>
      <c r="H199" s="45"/>
      <c r="I199" s="78"/>
      <c r="J199" s="69"/>
      <c r="K199" s="45"/>
      <c r="L199" s="45"/>
      <c r="M199" s="46"/>
    </row>
    <row r="200" spans="1:13" hidden="1" outlineLevel="1" x14ac:dyDescent="0.25">
      <c r="A200" s="36"/>
      <c r="B200" s="37"/>
      <c r="C200" s="41"/>
      <c r="D200" s="44"/>
      <c r="E200" s="73"/>
      <c r="F200" s="77"/>
      <c r="G200" s="45"/>
      <c r="H200" s="45"/>
      <c r="I200" s="78"/>
      <c r="J200" s="69"/>
      <c r="K200" s="45"/>
      <c r="L200" s="45"/>
      <c r="M200" s="46"/>
    </row>
    <row r="201" spans="1:13" ht="14.45" hidden="1" customHeight="1" outlineLevel="1" x14ac:dyDescent="0.25">
      <c r="A201" s="36"/>
      <c r="B201" s="37"/>
      <c r="C201" s="41"/>
      <c r="D201" s="44"/>
      <c r="E201" s="73"/>
      <c r="F201" s="77"/>
      <c r="G201" s="45"/>
      <c r="H201" s="45"/>
      <c r="I201" s="78"/>
      <c r="J201" s="69"/>
      <c r="K201" s="45"/>
      <c r="L201" s="45"/>
      <c r="M201" s="46"/>
    </row>
    <row r="202" spans="1:13" hidden="1" outlineLevel="1" x14ac:dyDescent="0.25">
      <c r="A202" s="36"/>
      <c r="B202" s="37"/>
      <c r="C202" s="41"/>
      <c r="D202" s="44"/>
      <c r="E202" s="73"/>
      <c r="F202" s="77"/>
      <c r="G202" s="45"/>
      <c r="H202" s="45"/>
      <c r="I202" s="78"/>
      <c r="J202" s="69"/>
      <c r="K202" s="45"/>
      <c r="L202" s="45"/>
      <c r="M202" s="46"/>
    </row>
    <row r="203" spans="1:13" hidden="1" outlineLevel="1" x14ac:dyDescent="0.25">
      <c r="A203" s="36"/>
      <c r="B203" s="37"/>
      <c r="C203" s="41"/>
      <c r="D203" s="44"/>
      <c r="E203" s="73"/>
      <c r="F203" s="77"/>
      <c r="G203" s="45"/>
      <c r="H203" s="45"/>
      <c r="I203" s="78"/>
      <c r="J203" s="69"/>
      <c r="K203" s="45"/>
      <c r="L203" s="45"/>
      <c r="M203" s="46"/>
    </row>
    <row r="204" spans="1:13" collapsed="1" x14ac:dyDescent="0.25">
      <c r="A204" s="36"/>
      <c r="B204" s="37"/>
      <c r="C204" s="41"/>
      <c r="D204" s="44"/>
      <c r="E204" s="73"/>
      <c r="F204" s="77"/>
      <c r="G204" s="45"/>
      <c r="H204" s="45"/>
      <c r="I204" s="78"/>
      <c r="J204" s="69"/>
      <c r="K204" s="45"/>
      <c r="L204" s="45"/>
      <c r="M204" s="46"/>
    </row>
    <row r="205" spans="1:13" s="34" customFormat="1" hidden="1" outlineLevel="1" x14ac:dyDescent="0.25">
      <c r="A205" s="36"/>
      <c r="B205" s="37"/>
      <c r="C205" s="41"/>
      <c r="D205" s="44"/>
      <c r="E205" s="73"/>
      <c r="F205" s="77"/>
      <c r="G205" s="45"/>
      <c r="H205" s="45"/>
      <c r="I205" s="78"/>
      <c r="J205" s="69"/>
      <c r="K205" s="45"/>
      <c r="L205" s="45"/>
      <c r="M205" s="46"/>
    </row>
    <row r="206" spans="1:13" s="34" customFormat="1" hidden="1" outlineLevel="1" x14ac:dyDescent="0.25">
      <c r="A206" s="36"/>
      <c r="B206" s="37"/>
      <c r="C206" s="41"/>
      <c r="D206" s="44"/>
      <c r="E206" s="73"/>
      <c r="F206" s="77"/>
      <c r="G206" s="45"/>
      <c r="H206" s="45"/>
      <c r="I206" s="78"/>
      <c r="J206" s="69"/>
      <c r="K206" s="45"/>
      <c r="L206" s="45"/>
      <c r="M206" s="46"/>
    </row>
    <row r="207" spans="1:13" s="34" customFormat="1" hidden="1" outlineLevel="1" x14ac:dyDescent="0.25">
      <c r="A207" s="36"/>
      <c r="B207" s="37"/>
      <c r="C207" s="41"/>
      <c r="D207" s="44"/>
      <c r="E207" s="73"/>
      <c r="F207" s="77"/>
      <c r="G207" s="45"/>
      <c r="H207" s="45"/>
      <c r="I207" s="78"/>
      <c r="J207" s="69"/>
      <c r="K207" s="45"/>
      <c r="L207" s="45"/>
      <c r="M207" s="46"/>
    </row>
    <row r="208" spans="1:13" hidden="1" outlineLevel="1" x14ac:dyDescent="0.25">
      <c r="A208" s="36"/>
      <c r="B208" s="37"/>
      <c r="C208" s="41"/>
      <c r="D208" s="44"/>
      <c r="E208" s="73"/>
      <c r="F208" s="77"/>
      <c r="G208" s="45"/>
      <c r="H208" s="45"/>
      <c r="I208" s="78"/>
      <c r="J208" s="69"/>
      <c r="K208" s="45"/>
      <c r="L208" s="45"/>
      <c r="M208" s="46"/>
    </row>
    <row r="209" spans="1:13" hidden="1" outlineLevel="1" x14ac:dyDescent="0.25">
      <c r="A209" s="36"/>
      <c r="B209" s="37"/>
      <c r="C209" s="41"/>
      <c r="D209" s="44"/>
      <c r="E209" s="73"/>
      <c r="F209" s="77"/>
      <c r="G209" s="45"/>
      <c r="H209" s="45"/>
      <c r="I209" s="78"/>
      <c r="J209" s="69"/>
      <c r="K209" s="45"/>
      <c r="L209" s="45"/>
      <c r="M209" s="46"/>
    </row>
    <row r="210" spans="1:13" ht="14.45" hidden="1" customHeight="1" outlineLevel="1" x14ac:dyDescent="0.25">
      <c r="A210" s="36"/>
      <c r="B210" s="37"/>
      <c r="C210" s="41"/>
      <c r="D210" s="44"/>
      <c r="E210" s="73"/>
      <c r="F210" s="77"/>
      <c r="G210" s="45"/>
      <c r="H210" s="45"/>
      <c r="I210" s="78"/>
      <c r="J210" s="69"/>
      <c r="K210" s="45"/>
      <c r="L210" s="45"/>
      <c r="M210" s="46"/>
    </row>
    <row r="211" spans="1:13" s="34" customFormat="1" ht="14.45" hidden="1" customHeight="1" outlineLevel="1" x14ac:dyDescent="0.25">
      <c r="A211" s="36"/>
      <c r="B211" s="37"/>
      <c r="C211" s="41"/>
      <c r="D211" s="44"/>
      <c r="E211" s="73"/>
      <c r="F211" s="77"/>
      <c r="G211" s="45"/>
      <c r="H211" s="45"/>
      <c r="I211" s="78"/>
      <c r="J211" s="69"/>
      <c r="K211" s="45"/>
      <c r="L211" s="45"/>
      <c r="M211" s="46"/>
    </row>
    <row r="212" spans="1:13" hidden="1" outlineLevel="1" x14ac:dyDescent="0.25">
      <c r="A212" s="36"/>
      <c r="B212" s="37"/>
      <c r="C212" s="41"/>
      <c r="D212" s="44"/>
      <c r="E212" s="73"/>
      <c r="F212" s="77"/>
      <c r="G212" s="45"/>
      <c r="H212" s="45"/>
      <c r="I212" s="78"/>
      <c r="J212" s="69"/>
      <c r="K212" s="45"/>
      <c r="L212" s="45"/>
      <c r="M212" s="46"/>
    </row>
    <row r="213" spans="1:13" hidden="1" outlineLevel="1" x14ac:dyDescent="0.25">
      <c r="A213" s="36"/>
      <c r="B213" s="37"/>
      <c r="C213" s="41"/>
      <c r="D213" s="44"/>
      <c r="E213" s="73"/>
      <c r="F213" s="77"/>
      <c r="G213" s="45"/>
      <c r="H213" s="45"/>
      <c r="I213" s="78"/>
      <c r="J213" s="69"/>
      <c r="K213" s="45"/>
      <c r="L213" s="45"/>
      <c r="M213" s="46"/>
    </row>
    <row r="214" spans="1:13" hidden="1" outlineLevel="1" x14ac:dyDescent="0.25">
      <c r="A214" s="36"/>
      <c r="B214" s="37"/>
      <c r="C214" s="72"/>
      <c r="D214" s="44"/>
      <c r="E214" s="73"/>
      <c r="F214" s="77"/>
      <c r="G214" s="45"/>
      <c r="H214" s="45"/>
      <c r="I214" s="78"/>
      <c r="J214" s="69"/>
      <c r="K214" s="45"/>
      <c r="L214" s="45"/>
      <c r="M214" s="46"/>
    </row>
    <row r="215" spans="1:13" s="34" customFormat="1" hidden="1" outlineLevel="1" x14ac:dyDescent="0.25">
      <c r="A215" s="36"/>
      <c r="B215" s="37"/>
      <c r="C215" s="41"/>
      <c r="D215" s="44"/>
      <c r="E215" s="73"/>
      <c r="F215" s="77"/>
      <c r="G215" s="45"/>
      <c r="H215" s="45"/>
      <c r="I215" s="78"/>
      <c r="J215" s="69"/>
      <c r="K215" s="45"/>
      <c r="L215" s="45"/>
      <c r="M215" s="46"/>
    </row>
    <row r="216" spans="1:13" hidden="1" outlineLevel="1" x14ac:dyDescent="0.25">
      <c r="A216" s="36"/>
      <c r="B216" s="37"/>
      <c r="C216" s="41"/>
      <c r="D216" s="44"/>
      <c r="E216" s="73"/>
      <c r="F216" s="77"/>
      <c r="G216" s="45"/>
      <c r="H216" s="45"/>
      <c r="I216" s="78"/>
      <c r="J216" s="69"/>
      <c r="K216" s="45"/>
      <c r="L216" s="45"/>
      <c r="M216" s="46"/>
    </row>
    <row r="217" spans="1:13" hidden="1" outlineLevel="1" x14ac:dyDescent="0.25">
      <c r="A217" s="36"/>
      <c r="B217" s="37"/>
      <c r="C217" s="41"/>
      <c r="D217" s="44"/>
      <c r="E217" s="73"/>
      <c r="F217" s="77"/>
      <c r="G217" s="45"/>
      <c r="H217" s="45"/>
      <c r="I217" s="78"/>
      <c r="J217" s="69"/>
      <c r="K217" s="45"/>
      <c r="L217" s="45"/>
      <c r="M217" s="46"/>
    </row>
    <row r="218" spans="1:13" ht="14.45" hidden="1" customHeight="1" outlineLevel="1" x14ac:dyDescent="0.25">
      <c r="A218" s="36"/>
      <c r="B218" s="37"/>
      <c r="C218" s="41"/>
      <c r="D218" s="44"/>
      <c r="E218" s="73"/>
      <c r="F218" s="77"/>
      <c r="G218" s="45"/>
      <c r="H218" s="45"/>
      <c r="I218" s="78"/>
      <c r="J218" s="69"/>
      <c r="K218" s="45"/>
      <c r="L218" s="45"/>
      <c r="M218" s="46"/>
    </row>
    <row r="219" spans="1:13" s="34" customFormat="1" ht="14.45" hidden="1" customHeight="1" outlineLevel="1" x14ac:dyDescent="0.25">
      <c r="A219" s="36"/>
      <c r="B219" s="37"/>
      <c r="C219" s="41"/>
      <c r="D219" s="44"/>
      <c r="E219" s="73"/>
      <c r="F219" s="77"/>
      <c r="G219" s="45"/>
      <c r="H219" s="45"/>
      <c r="I219" s="78"/>
      <c r="J219" s="69"/>
      <c r="K219" s="45"/>
      <c r="L219" s="45"/>
      <c r="M219" s="46"/>
    </row>
    <row r="220" spans="1:13" hidden="1" outlineLevel="1" x14ac:dyDescent="0.25">
      <c r="A220" s="36"/>
      <c r="B220" s="37"/>
      <c r="C220" s="41"/>
      <c r="D220" s="44"/>
      <c r="E220" s="73"/>
      <c r="F220" s="77"/>
      <c r="G220" s="45"/>
      <c r="H220" s="45"/>
      <c r="I220" s="78"/>
      <c r="J220" s="69"/>
      <c r="K220" s="45"/>
      <c r="L220" s="45"/>
      <c r="M220" s="46"/>
    </row>
    <row r="221" spans="1:13" hidden="1" outlineLevel="1" x14ac:dyDescent="0.25">
      <c r="A221" s="36"/>
      <c r="B221" s="37"/>
      <c r="C221" s="41"/>
      <c r="D221" s="44"/>
      <c r="E221" s="73"/>
      <c r="F221" s="77"/>
      <c r="G221" s="45"/>
      <c r="H221" s="45"/>
      <c r="I221" s="78"/>
      <c r="J221" s="69"/>
      <c r="K221" s="45"/>
      <c r="L221" s="45"/>
      <c r="M221" s="46"/>
    </row>
    <row r="222" spans="1:13" hidden="1" outlineLevel="1" x14ac:dyDescent="0.25">
      <c r="A222" s="36"/>
      <c r="B222" s="37"/>
      <c r="C222" s="41"/>
      <c r="D222" s="44"/>
      <c r="E222" s="73"/>
      <c r="F222" s="77"/>
      <c r="G222" s="45"/>
      <c r="H222" s="45"/>
      <c r="I222" s="78"/>
      <c r="J222" s="69"/>
      <c r="K222" s="45"/>
      <c r="L222" s="45"/>
      <c r="M222" s="46"/>
    </row>
    <row r="223" spans="1:13" hidden="1" outlineLevel="1" x14ac:dyDescent="0.25">
      <c r="A223" s="36"/>
      <c r="B223" s="37"/>
      <c r="C223" s="72"/>
      <c r="D223" s="44"/>
      <c r="E223" s="73"/>
      <c r="F223" s="77"/>
      <c r="G223" s="45"/>
      <c r="H223" s="45"/>
      <c r="I223" s="78"/>
      <c r="J223" s="69"/>
      <c r="K223" s="45"/>
      <c r="L223" s="45"/>
      <c r="M223" s="46"/>
    </row>
    <row r="224" spans="1:13" s="34" customFormat="1" hidden="1" outlineLevel="1" x14ac:dyDescent="0.25">
      <c r="A224" s="36"/>
      <c r="B224" s="37"/>
      <c r="C224" s="41"/>
      <c r="D224" s="44"/>
      <c r="E224" s="73"/>
      <c r="F224" s="77"/>
      <c r="G224" s="45"/>
      <c r="H224" s="45"/>
      <c r="I224" s="78"/>
      <c r="J224" s="69"/>
      <c r="K224" s="45"/>
      <c r="L224" s="45"/>
      <c r="M224" s="46"/>
    </row>
    <row r="225" spans="1:13" s="34" customFormat="1" hidden="1" outlineLevel="1" x14ac:dyDescent="0.25">
      <c r="A225" s="36"/>
      <c r="B225" s="37"/>
      <c r="C225" s="41"/>
      <c r="D225" s="44"/>
      <c r="E225" s="73"/>
      <c r="F225" s="77"/>
      <c r="G225" s="45"/>
      <c r="H225" s="45"/>
      <c r="I225" s="78"/>
      <c r="J225" s="69"/>
      <c r="K225" s="45"/>
      <c r="L225" s="45"/>
      <c r="M225" s="46"/>
    </row>
    <row r="226" spans="1:13" s="34" customFormat="1" hidden="1" outlineLevel="1" x14ac:dyDescent="0.25">
      <c r="A226" s="36"/>
      <c r="B226" s="37"/>
      <c r="C226" s="41"/>
      <c r="D226" s="44"/>
      <c r="E226" s="73"/>
      <c r="F226" s="77"/>
      <c r="G226" s="45"/>
      <c r="H226" s="45"/>
      <c r="I226" s="78"/>
      <c r="J226" s="69"/>
      <c r="K226" s="45"/>
      <c r="L226" s="45"/>
      <c r="M226" s="46"/>
    </row>
    <row r="227" spans="1:13" hidden="1" outlineLevel="1" x14ac:dyDescent="0.25">
      <c r="A227" s="36"/>
      <c r="B227" s="37"/>
      <c r="C227" s="41"/>
      <c r="D227" s="44"/>
      <c r="E227" s="73"/>
      <c r="F227" s="77"/>
      <c r="G227" s="45"/>
      <c r="H227" s="45"/>
      <c r="I227" s="78"/>
      <c r="J227" s="69"/>
      <c r="K227" s="45"/>
      <c r="L227" s="45"/>
      <c r="M227" s="46"/>
    </row>
    <row r="228" spans="1:13" hidden="1" outlineLevel="1" x14ac:dyDescent="0.25">
      <c r="A228" s="36"/>
      <c r="B228" s="37"/>
      <c r="C228" s="41"/>
      <c r="D228" s="44"/>
      <c r="E228" s="73"/>
      <c r="F228" s="77"/>
      <c r="G228" s="45"/>
      <c r="H228" s="45"/>
      <c r="I228" s="78"/>
      <c r="J228" s="69"/>
      <c r="K228" s="45"/>
      <c r="L228" s="45"/>
      <c r="M228" s="46"/>
    </row>
    <row r="229" spans="1:13" ht="14.45" hidden="1" customHeight="1" outlineLevel="1" x14ac:dyDescent="0.25">
      <c r="A229" s="36"/>
      <c r="B229" s="37"/>
      <c r="C229" s="41"/>
      <c r="D229" s="44"/>
      <c r="E229" s="73"/>
      <c r="F229" s="77"/>
      <c r="G229" s="45"/>
      <c r="H229" s="45"/>
      <c r="I229" s="78"/>
      <c r="J229" s="69"/>
      <c r="K229" s="45"/>
      <c r="L229" s="45"/>
      <c r="M229" s="46"/>
    </row>
    <row r="230" spans="1:13" collapsed="1" x14ac:dyDescent="0.25">
      <c r="A230" s="36"/>
      <c r="B230" s="37"/>
      <c r="C230" s="41"/>
      <c r="D230" s="44"/>
      <c r="E230" s="73"/>
      <c r="F230" s="77"/>
      <c r="G230" s="45"/>
      <c r="H230" s="45"/>
      <c r="I230" s="78"/>
      <c r="J230" s="69"/>
      <c r="K230" s="45"/>
      <c r="L230" s="45"/>
      <c r="M230" s="46"/>
    </row>
    <row r="231" spans="1:13" s="34" customFormat="1" hidden="1" outlineLevel="1" x14ac:dyDescent="0.25">
      <c r="A231" s="36"/>
      <c r="B231" s="37"/>
      <c r="C231" s="41"/>
      <c r="D231" s="44"/>
      <c r="E231" s="73"/>
      <c r="F231" s="77"/>
      <c r="G231" s="45"/>
      <c r="H231" s="45"/>
      <c r="I231" s="78"/>
      <c r="J231" s="69"/>
      <c r="K231" s="45"/>
      <c r="L231" s="45"/>
      <c r="M231" s="46"/>
    </row>
    <row r="232" spans="1:13" hidden="1" outlineLevel="1" x14ac:dyDescent="0.25">
      <c r="A232" s="36"/>
      <c r="B232" s="37"/>
      <c r="C232" s="41"/>
      <c r="D232" s="44"/>
      <c r="E232" s="73"/>
      <c r="F232" s="77"/>
      <c r="G232" s="45"/>
      <c r="H232" s="45"/>
      <c r="I232" s="78"/>
      <c r="J232" s="69"/>
      <c r="K232" s="45"/>
      <c r="L232" s="45"/>
      <c r="M232" s="46"/>
    </row>
    <row r="233" spans="1:13" hidden="1" outlineLevel="1" x14ac:dyDescent="0.25">
      <c r="A233" s="36"/>
      <c r="B233" s="37"/>
      <c r="C233" s="41"/>
      <c r="D233" s="44"/>
      <c r="E233" s="73"/>
      <c r="F233" s="77"/>
      <c r="G233" s="45"/>
      <c r="H233" s="45"/>
      <c r="I233" s="78"/>
      <c r="J233" s="69"/>
      <c r="K233" s="45"/>
      <c r="L233" s="45"/>
      <c r="M233" s="46"/>
    </row>
    <row r="234" spans="1:13" ht="14.45" hidden="1" customHeight="1" outlineLevel="1" x14ac:dyDescent="0.25">
      <c r="A234" s="36"/>
      <c r="B234" s="37"/>
      <c r="C234" s="41"/>
      <c r="D234" s="44"/>
      <c r="E234" s="73"/>
      <c r="F234" s="77"/>
      <c r="G234" s="45"/>
      <c r="H234" s="45"/>
      <c r="I234" s="78"/>
      <c r="J234" s="69"/>
      <c r="K234" s="45"/>
      <c r="L234" s="45"/>
      <c r="M234" s="46"/>
    </row>
    <row r="235" spans="1:13" s="34" customFormat="1" ht="14.45" hidden="1" customHeight="1" outlineLevel="1" x14ac:dyDescent="0.25">
      <c r="A235" s="36"/>
      <c r="B235" s="37"/>
      <c r="C235" s="41"/>
      <c r="D235" s="44"/>
      <c r="E235" s="73"/>
      <c r="F235" s="77"/>
      <c r="G235" s="45"/>
      <c r="H235" s="45"/>
      <c r="I235" s="78"/>
      <c r="J235" s="69"/>
      <c r="K235" s="45"/>
      <c r="L235" s="45"/>
      <c r="M235" s="46"/>
    </row>
    <row r="236" spans="1:13" hidden="1" outlineLevel="1" x14ac:dyDescent="0.25">
      <c r="A236" s="36"/>
      <c r="B236" s="37"/>
      <c r="C236" s="41"/>
      <c r="D236" s="44"/>
      <c r="E236" s="73"/>
      <c r="F236" s="77"/>
      <c r="G236" s="45"/>
      <c r="H236" s="45"/>
      <c r="I236" s="78"/>
      <c r="J236" s="69"/>
      <c r="K236" s="45"/>
      <c r="L236" s="45"/>
      <c r="M236" s="46"/>
    </row>
    <row r="237" spans="1:13" hidden="1" outlineLevel="1" x14ac:dyDescent="0.25">
      <c r="A237" s="36"/>
      <c r="B237" s="37"/>
      <c r="C237" s="41"/>
      <c r="D237" s="44"/>
      <c r="E237" s="73"/>
      <c r="F237" s="77"/>
      <c r="G237" s="45"/>
      <c r="H237" s="45"/>
      <c r="I237" s="78"/>
      <c r="J237" s="69"/>
      <c r="K237" s="45"/>
      <c r="L237" s="45"/>
      <c r="M237" s="46"/>
    </row>
    <row r="238" spans="1:13" hidden="1" outlineLevel="1" x14ac:dyDescent="0.25">
      <c r="A238" s="36"/>
      <c r="B238" s="37"/>
      <c r="C238" s="41"/>
      <c r="D238" s="44"/>
      <c r="E238" s="73"/>
      <c r="F238" s="77"/>
      <c r="G238" s="45"/>
      <c r="H238" s="45"/>
      <c r="I238" s="78"/>
      <c r="J238" s="69"/>
      <c r="K238" s="45"/>
      <c r="L238" s="45"/>
      <c r="M238" s="46"/>
    </row>
    <row r="239" spans="1:13" hidden="1" outlineLevel="1" x14ac:dyDescent="0.25">
      <c r="A239" s="36"/>
      <c r="B239" s="37"/>
      <c r="C239" s="41"/>
      <c r="D239" s="44"/>
      <c r="E239" s="73"/>
      <c r="F239" s="77"/>
      <c r="G239" s="45"/>
      <c r="H239" s="45"/>
      <c r="I239" s="78"/>
      <c r="J239" s="69"/>
      <c r="K239" s="45"/>
      <c r="L239" s="45"/>
      <c r="M239" s="46"/>
    </row>
    <row r="240" spans="1:13" s="34" customFormat="1" hidden="1" outlineLevel="1" x14ac:dyDescent="0.25">
      <c r="A240" s="36"/>
      <c r="B240" s="37"/>
      <c r="C240" s="41"/>
      <c r="D240" s="44"/>
      <c r="E240" s="73"/>
      <c r="F240" s="77"/>
      <c r="G240" s="45"/>
      <c r="H240" s="45"/>
      <c r="I240" s="78"/>
      <c r="J240" s="69"/>
      <c r="K240" s="45"/>
      <c r="L240" s="45"/>
      <c r="M240" s="46"/>
    </row>
    <row r="241" spans="1:13" s="34" customFormat="1" hidden="1" outlineLevel="1" x14ac:dyDescent="0.25">
      <c r="A241" s="36"/>
      <c r="B241" s="37"/>
      <c r="C241" s="41"/>
      <c r="D241" s="44"/>
      <c r="E241" s="73"/>
      <c r="F241" s="77"/>
      <c r="G241" s="45"/>
      <c r="H241" s="45"/>
      <c r="I241" s="78"/>
      <c r="J241" s="69"/>
      <c r="K241" s="45"/>
      <c r="L241" s="45"/>
      <c r="M241" s="46"/>
    </row>
    <row r="242" spans="1:13" hidden="1" outlineLevel="1" x14ac:dyDescent="0.25">
      <c r="A242" s="36"/>
      <c r="B242" s="37"/>
      <c r="C242" s="72"/>
      <c r="D242" s="44"/>
      <c r="E242" s="73"/>
      <c r="F242" s="77"/>
      <c r="G242" s="45"/>
      <c r="H242" s="45"/>
      <c r="I242" s="78"/>
      <c r="J242" s="69"/>
      <c r="K242" s="45"/>
      <c r="L242" s="45"/>
      <c r="M242" s="46"/>
    </row>
    <row r="243" spans="1:13" hidden="1" outlineLevel="1" x14ac:dyDescent="0.25">
      <c r="A243" s="36"/>
      <c r="B243" s="37"/>
      <c r="C243" s="41"/>
      <c r="D243" s="44"/>
      <c r="E243" s="73"/>
      <c r="F243" s="77"/>
      <c r="G243" s="45"/>
      <c r="H243" s="45"/>
      <c r="I243" s="78"/>
      <c r="J243" s="69"/>
      <c r="K243" s="45"/>
      <c r="L243" s="45"/>
      <c r="M243" s="46"/>
    </row>
    <row r="244" spans="1:13" hidden="1" outlineLevel="1" x14ac:dyDescent="0.25">
      <c r="A244" s="36"/>
      <c r="B244" s="37"/>
      <c r="C244" s="41"/>
      <c r="D244" s="44"/>
      <c r="E244" s="73"/>
      <c r="F244" s="77"/>
      <c r="G244" s="45"/>
      <c r="H244" s="45"/>
      <c r="I244" s="78"/>
      <c r="J244" s="69"/>
      <c r="K244" s="45"/>
      <c r="L244" s="45"/>
      <c r="M244" s="46"/>
    </row>
    <row r="245" spans="1:13" s="34" customFormat="1" hidden="1" outlineLevel="1" x14ac:dyDescent="0.25">
      <c r="A245" s="36"/>
      <c r="B245" s="37"/>
      <c r="C245" s="41"/>
      <c r="D245" s="44"/>
      <c r="E245" s="73"/>
      <c r="F245" s="77"/>
      <c r="G245" s="45"/>
      <c r="H245" s="45"/>
      <c r="I245" s="78"/>
      <c r="J245" s="69"/>
      <c r="K245" s="45"/>
      <c r="L245" s="45"/>
      <c r="M245" s="46"/>
    </row>
    <row r="246" spans="1:13" s="34" customFormat="1" hidden="1" outlineLevel="1" x14ac:dyDescent="0.25">
      <c r="A246" s="36"/>
      <c r="B246" s="37"/>
      <c r="C246" s="41"/>
      <c r="D246" s="44"/>
      <c r="E246" s="73"/>
      <c r="F246" s="77"/>
      <c r="G246" s="45"/>
      <c r="H246" s="45"/>
      <c r="I246" s="78"/>
      <c r="J246" s="69"/>
      <c r="K246" s="45"/>
      <c r="L246" s="45"/>
      <c r="M246" s="46"/>
    </row>
    <row r="247" spans="1:13" hidden="1" outlineLevel="1" x14ac:dyDescent="0.25">
      <c r="A247" s="36"/>
      <c r="B247" s="37"/>
      <c r="C247" s="41"/>
      <c r="D247" s="44"/>
      <c r="E247" s="73"/>
      <c r="F247" s="77"/>
      <c r="G247" s="45"/>
      <c r="H247" s="45"/>
      <c r="I247" s="78"/>
      <c r="J247" s="69"/>
      <c r="K247" s="45"/>
      <c r="L247" s="45"/>
      <c r="M247" s="46"/>
    </row>
    <row r="248" spans="1:13" hidden="1" outlineLevel="1" x14ac:dyDescent="0.25">
      <c r="A248" s="36"/>
      <c r="B248" s="37"/>
      <c r="C248" s="41"/>
      <c r="D248" s="44"/>
      <c r="E248" s="73"/>
      <c r="F248" s="77"/>
      <c r="G248" s="45"/>
      <c r="H248" s="45"/>
      <c r="I248" s="78"/>
      <c r="J248" s="69"/>
      <c r="K248" s="45"/>
      <c r="L248" s="45"/>
      <c r="M248" s="46"/>
    </row>
    <row r="249" spans="1:13" hidden="1" outlineLevel="1" x14ac:dyDescent="0.25">
      <c r="A249" s="36"/>
      <c r="B249" s="37"/>
      <c r="C249" s="41"/>
      <c r="D249" s="44"/>
      <c r="E249" s="73"/>
      <c r="F249" s="77"/>
      <c r="G249" s="45"/>
      <c r="H249" s="45"/>
      <c r="I249" s="78"/>
      <c r="J249" s="69"/>
      <c r="K249" s="45"/>
      <c r="L249" s="45"/>
      <c r="M249" s="46"/>
    </row>
    <row r="250" spans="1:13" hidden="1" outlineLevel="1" x14ac:dyDescent="0.25">
      <c r="A250" s="36"/>
      <c r="B250" s="37"/>
      <c r="C250" s="41"/>
      <c r="D250" s="44"/>
      <c r="E250" s="73"/>
      <c r="F250" s="77"/>
      <c r="G250" s="45"/>
      <c r="H250" s="45"/>
      <c r="I250" s="78"/>
      <c r="J250" s="69"/>
      <c r="K250" s="45"/>
      <c r="L250" s="45"/>
      <c r="M250" s="46"/>
    </row>
    <row r="251" spans="1:13" hidden="1" outlineLevel="1" x14ac:dyDescent="0.25">
      <c r="A251" s="36"/>
      <c r="B251" s="37"/>
      <c r="C251" s="41"/>
      <c r="D251" s="44"/>
      <c r="E251" s="73"/>
      <c r="F251" s="77"/>
      <c r="G251" s="45"/>
      <c r="H251" s="45"/>
      <c r="I251" s="78"/>
      <c r="J251" s="69"/>
      <c r="K251" s="45"/>
      <c r="L251" s="45"/>
      <c r="M251" s="46"/>
    </row>
    <row r="252" spans="1:13" hidden="1" outlineLevel="1" x14ac:dyDescent="0.25">
      <c r="A252" s="36"/>
      <c r="B252" s="37"/>
      <c r="C252" s="41"/>
      <c r="D252" s="44"/>
      <c r="E252" s="73"/>
      <c r="F252" s="77"/>
      <c r="G252" s="45"/>
      <c r="H252" s="45"/>
      <c r="I252" s="78"/>
      <c r="J252" s="69"/>
      <c r="K252" s="45"/>
      <c r="L252" s="45"/>
      <c r="M252" s="46"/>
    </row>
    <row r="253" spans="1:13" hidden="1" outlineLevel="1" x14ac:dyDescent="0.25">
      <c r="A253" s="36"/>
      <c r="B253" s="37"/>
      <c r="C253" s="41"/>
      <c r="D253" s="44"/>
      <c r="E253" s="73"/>
      <c r="F253" s="77"/>
      <c r="G253" s="45"/>
      <c r="H253" s="45"/>
      <c r="I253" s="78"/>
      <c r="J253" s="69"/>
      <c r="K253" s="45"/>
      <c r="L253" s="45"/>
      <c r="M253" s="46"/>
    </row>
    <row r="254" spans="1:13" hidden="1" outlineLevel="1" x14ac:dyDescent="0.25">
      <c r="A254" s="36"/>
      <c r="B254" s="37"/>
      <c r="C254" s="41"/>
      <c r="D254" s="44"/>
      <c r="E254" s="73"/>
      <c r="F254" s="77"/>
      <c r="G254" s="45"/>
      <c r="H254" s="45"/>
      <c r="I254" s="78"/>
      <c r="J254" s="69"/>
      <c r="K254" s="45"/>
      <c r="L254" s="45"/>
      <c r="M254" s="46"/>
    </row>
    <row r="255" spans="1:13" hidden="1" outlineLevel="1" x14ac:dyDescent="0.25">
      <c r="A255" s="36"/>
      <c r="B255" s="37"/>
      <c r="C255" s="41"/>
      <c r="D255" s="44"/>
      <c r="E255" s="73"/>
      <c r="F255" s="77"/>
      <c r="G255" s="45"/>
      <c r="H255" s="45"/>
      <c r="I255" s="78"/>
      <c r="J255" s="69"/>
      <c r="K255" s="45"/>
      <c r="L255" s="45"/>
      <c r="M255" s="46"/>
    </row>
    <row r="256" spans="1:13" collapsed="1" x14ac:dyDescent="0.25">
      <c r="A256" s="36"/>
      <c r="B256" s="37"/>
      <c r="C256" s="41"/>
      <c r="D256" s="44"/>
      <c r="E256" s="73"/>
      <c r="F256" s="77"/>
      <c r="G256" s="45"/>
      <c r="H256" s="45"/>
      <c r="I256" s="78"/>
      <c r="J256" s="69"/>
      <c r="K256" s="45"/>
      <c r="L256" s="45"/>
      <c r="M256" s="46"/>
    </row>
    <row r="257" spans="1:13" hidden="1" outlineLevel="1" x14ac:dyDescent="0.25">
      <c r="A257" s="36"/>
      <c r="B257" s="37"/>
      <c r="C257" s="72"/>
      <c r="D257" s="44"/>
      <c r="E257" s="73"/>
      <c r="F257" s="77"/>
      <c r="G257" s="45"/>
      <c r="H257" s="45"/>
      <c r="I257" s="78"/>
      <c r="J257" s="69"/>
      <c r="K257" s="45"/>
      <c r="L257" s="45"/>
      <c r="M257" s="46"/>
    </row>
    <row r="258" spans="1:13" hidden="1" outlineLevel="1" x14ac:dyDescent="0.25">
      <c r="A258" s="36"/>
      <c r="B258" s="37"/>
      <c r="C258" s="41"/>
      <c r="D258" s="44"/>
      <c r="E258" s="73"/>
      <c r="F258" s="77"/>
      <c r="G258" s="45"/>
      <c r="H258" s="45"/>
      <c r="I258" s="78"/>
      <c r="J258" s="69"/>
      <c r="K258" s="45"/>
      <c r="L258" s="45"/>
      <c r="M258" s="46"/>
    </row>
    <row r="259" spans="1:13" hidden="1" outlineLevel="1" x14ac:dyDescent="0.25">
      <c r="A259" s="36"/>
      <c r="B259" s="37"/>
      <c r="C259" s="41"/>
      <c r="D259" s="44"/>
      <c r="E259" s="73"/>
      <c r="F259" s="77"/>
      <c r="G259" s="45"/>
      <c r="H259" s="45"/>
      <c r="I259" s="78"/>
      <c r="J259" s="69"/>
      <c r="K259" s="45"/>
      <c r="L259" s="45"/>
      <c r="M259" s="46"/>
    </row>
    <row r="260" spans="1:13" hidden="1" outlineLevel="1" x14ac:dyDescent="0.25">
      <c r="A260" s="36"/>
      <c r="B260" s="37"/>
      <c r="C260" s="41"/>
      <c r="D260" s="44"/>
      <c r="E260" s="73"/>
      <c r="F260" s="77"/>
      <c r="G260" s="45"/>
      <c r="H260" s="45"/>
      <c r="I260" s="78"/>
      <c r="J260" s="69"/>
      <c r="K260" s="45"/>
      <c r="L260" s="45"/>
      <c r="M260" s="46"/>
    </row>
    <row r="261" spans="1:13" hidden="1" outlineLevel="1" x14ac:dyDescent="0.25">
      <c r="A261" s="36"/>
      <c r="B261" s="37"/>
      <c r="C261" s="41"/>
      <c r="D261" s="44"/>
      <c r="E261" s="73"/>
      <c r="F261" s="77"/>
      <c r="G261" s="45"/>
      <c r="H261" s="45"/>
      <c r="I261" s="78"/>
      <c r="J261" s="69"/>
      <c r="K261" s="45"/>
      <c r="L261" s="45"/>
      <c r="M261" s="46"/>
    </row>
    <row r="262" spans="1:13" s="11" customFormat="1" hidden="1" outlineLevel="1" x14ac:dyDescent="0.25">
      <c r="A262" s="36"/>
      <c r="B262" s="37"/>
      <c r="C262" s="72"/>
      <c r="D262" s="44"/>
      <c r="E262" s="73"/>
      <c r="F262" s="77"/>
      <c r="G262" s="45"/>
      <c r="H262" s="45"/>
      <c r="I262" s="78"/>
      <c r="J262" s="69"/>
      <c r="K262" s="45"/>
      <c r="L262" s="45"/>
      <c r="M262" s="46"/>
    </row>
    <row r="263" spans="1:13" s="11" customFormat="1" ht="15" hidden="1" customHeight="1" outlineLevel="1" x14ac:dyDescent="0.25">
      <c r="A263" s="36"/>
      <c r="B263" s="37"/>
      <c r="C263" s="41"/>
      <c r="D263" s="44"/>
      <c r="E263" s="73"/>
      <c r="F263" s="77"/>
      <c r="G263" s="45"/>
      <c r="H263" s="45"/>
      <c r="I263" s="78"/>
      <c r="J263" s="69"/>
      <c r="K263" s="45"/>
      <c r="L263" s="45"/>
      <c r="M263" s="46"/>
    </row>
    <row r="264" spans="1:13" s="11" customFormat="1" hidden="1" outlineLevel="1" x14ac:dyDescent="0.25">
      <c r="A264" s="36"/>
      <c r="B264" s="37"/>
      <c r="C264" s="41"/>
      <c r="D264" s="44"/>
      <c r="E264" s="73"/>
      <c r="F264" s="77"/>
      <c r="G264" s="45"/>
      <c r="H264" s="45"/>
      <c r="I264" s="78"/>
      <c r="J264" s="69"/>
      <c r="K264" s="45"/>
      <c r="L264" s="45"/>
      <c r="M264" s="46"/>
    </row>
    <row r="265" spans="1:13" s="11" customFormat="1" hidden="1" outlineLevel="1" x14ac:dyDescent="0.25">
      <c r="A265" s="38"/>
      <c r="B265" s="39"/>
      <c r="C265" s="42"/>
      <c r="D265" s="44"/>
      <c r="E265" s="73"/>
      <c r="F265" s="77"/>
      <c r="G265" s="45"/>
      <c r="H265" s="45"/>
      <c r="I265" s="78"/>
      <c r="J265" s="69"/>
      <c r="K265" s="45"/>
      <c r="L265" s="45"/>
      <c r="M265" s="46"/>
    </row>
    <row r="266" spans="1:13" hidden="1" outlineLevel="1" x14ac:dyDescent="0.25">
      <c r="A266" s="36"/>
      <c r="B266" s="37"/>
      <c r="C266" s="41"/>
      <c r="D266" s="44"/>
      <c r="E266" s="73"/>
      <c r="F266" s="77"/>
      <c r="G266" s="45"/>
      <c r="H266" s="45"/>
      <c r="I266" s="78"/>
      <c r="J266" s="69"/>
      <c r="K266" s="45"/>
      <c r="L266" s="45"/>
      <c r="M266" s="46"/>
    </row>
    <row r="267" spans="1:13" hidden="1" outlineLevel="1" x14ac:dyDescent="0.25">
      <c r="A267" s="36"/>
      <c r="B267" s="37"/>
      <c r="C267" s="41"/>
      <c r="D267" s="44"/>
      <c r="E267" s="73"/>
      <c r="F267" s="77"/>
      <c r="G267" s="45"/>
      <c r="H267" s="45"/>
      <c r="I267" s="78"/>
      <c r="J267" s="69"/>
      <c r="K267" s="45"/>
      <c r="L267" s="45"/>
      <c r="M267" s="46"/>
    </row>
    <row r="268" spans="1:13" hidden="1" outlineLevel="1" x14ac:dyDescent="0.25">
      <c r="A268" s="36"/>
      <c r="B268" s="37"/>
      <c r="C268" s="41"/>
      <c r="D268" s="44"/>
      <c r="E268" s="73"/>
      <c r="F268" s="77"/>
      <c r="G268" s="45"/>
      <c r="H268" s="45"/>
      <c r="I268" s="78"/>
      <c r="J268" s="69"/>
      <c r="K268" s="45"/>
      <c r="L268" s="45"/>
      <c r="M268" s="46"/>
    </row>
    <row r="269" spans="1:13" hidden="1" outlineLevel="1" x14ac:dyDescent="0.25">
      <c r="A269" s="36"/>
      <c r="B269" s="37"/>
      <c r="C269" s="41"/>
      <c r="D269" s="44"/>
      <c r="E269" s="73"/>
      <c r="F269" s="77"/>
      <c r="G269" s="45"/>
      <c r="H269" s="45"/>
      <c r="I269" s="78"/>
      <c r="J269" s="69"/>
      <c r="K269" s="45"/>
      <c r="L269" s="45"/>
      <c r="M269" s="46"/>
    </row>
    <row r="270" spans="1:13" hidden="1" outlineLevel="1" x14ac:dyDescent="0.25">
      <c r="A270" s="36"/>
      <c r="B270" s="37"/>
      <c r="C270" s="41"/>
      <c r="D270" s="44"/>
      <c r="E270" s="73"/>
      <c r="F270" s="77"/>
      <c r="G270" s="45"/>
      <c r="H270" s="45"/>
      <c r="I270" s="78"/>
      <c r="J270" s="69"/>
      <c r="K270" s="45"/>
      <c r="L270" s="45"/>
      <c r="M270" s="46"/>
    </row>
    <row r="271" spans="1:13" hidden="1" outlineLevel="1" x14ac:dyDescent="0.25">
      <c r="A271" s="36"/>
      <c r="B271" s="37"/>
      <c r="C271" s="41"/>
      <c r="D271" s="44"/>
      <c r="E271" s="73"/>
      <c r="F271" s="77"/>
      <c r="G271" s="45"/>
      <c r="H271" s="45"/>
      <c r="I271" s="78"/>
      <c r="J271" s="69"/>
      <c r="K271" s="45"/>
      <c r="L271" s="45"/>
      <c r="M271" s="46"/>
    </row>
    <row r="272" spans="1:13" hidden="1" outlineLevel="1" x14ac:dyDescent="0.25">
      <c r="A272" s="36"/>
      <c r="B272" s="37"/>
      <c r="C272" s="41"/>
      <c r="D272" s="44"/>
      <c r="E272" s="73"/>
      <c r="F272" s="77"/>
      <c r="G272" s="45"/>
      <c r="H272" s="45"/>
      <c r="I272" s="78"/>
      <c r="J272" s="69"/>
      <c r="K272" s="45"/>
      <c r="L272" s="45"/>
      <c r="M272" s="46"/>
    </row>
    <row r="273" spans="1:13" hidden="1" outlineLevel="1" x14ac:dyDescent="0.25">
      <c r="A273" s="36"/>
      <c r="B273" s="37"/>
      <c r="C273" s="41"/>
      <c r="D273" s="44"/>
      <c r="E273" s="73"/>
      <c r="F273" s="77"/>
      <c r="G273" s="45"/>
      <c r="H273" s="45"/>
      <c r="I273" s="78"/>
      <c r="J273" s="69"/>
      <c r="K273" s="45"/>
      <c r="L273" s="45"/>
      <c r="M273" s="46"/>
    </row>
    <row r="274" spans="1:13" hidden="1" outlineLevel="1" x14ac:dyDescent="0.25">
      <c r="A274" s="36"/>
      <c r="B274" s="37"/>
      <c r="C274" s="72"/>
      <c r="D274" s="44"/>
      <c r="E274" s="73"/>
      <c r="F274" s="77"/>
      <c r="G274" s="45"/>
      <c r="H274" s="45"/>
      <c r="I274" s="78"/>
      <c r="J274" s="69"/>
      <c r="K274" s="45"/>
      <c r="L274" s="45"/>
      <c r="M274" s="46"/>
    </row>
    <row r="275" spans="1:13" hidden="1" outlineLevel="1" x14ac:dyDescent="0.25">
      <c r="A275" s="36"/>
      <c r="B275" s="37"/>
      <c r="C275" s="41"/>
      <c r="D275" s="44"/>
      <c r="E275" s="73"/>
      <c r="F275" s="77"/>
      <c r="G275" s="45"/>
      <c r="H275" s="45"/>
      <c r="I275" s="78"/>
      <c r="J275" s="69"/>
      <c r="K275" s="45"/>
      <c r="L275" s="45"/>
      <c r="M275" s="46"/>
    </row>
    <row r="276" spans="1:13" hidden="1" outlineLevel="1" x14ac:dyDescent="0.25">
      <c r="A276" s="36"/>
      <c r="B276" s="37"/>
      <c r="C276" s="41"/>
      <c r="D276" s="44"/>
      <c r="E276" s="73"/>
      <c r="F276" s="77"/>
      <c r="G276" s="45"/>
      <c r="H276" s="45"/>
      <c r="I276" s="78"/>
      <c r="J276" s="69"/>
      <c r="K276" s="45"/>
      <c r="L276" s="45"/>
      <c r="M276" s="46"/>
    </row>
    <row r="277" spans="1:13" hidden="1" outlineLevel="1" x14ac:dyDescent="0.25">
      <c r="A277" s="36"/>
      <c r="B277" s="37"/>
      <c r="C277" s="41"/>
      <c r="D277" s="44"/>
      <c r="E277" s="73"/>
      <c r="F277" s="77"/>
      <c r="G277" s="45"/>
      <c r="H277" s="45"/>
      <c r="I277" s="78"/>
      <c r="J277" s="69"/>
      <c r="K277" s="45"/>
      <c r="L277" s="45"/>
      <c r="M277" s="46"/>
    </row>
    <row r="278" spans="1:13" hidden="1" outlineLevel="1" x14ac:dyDescent="0.25">
      <c r="A278" s="36"/>
      <c r="B278" s="37"/>
      <c r="C278" s="41"/>
      <c r="D278" s="44"/>
      <c r="E278" s="73"/>
      <c r="F278" s="77"/>
      <c r="G278" s="45"/>
      <c r="H278" s="45"/>
      <c r="I278" s="78"/>
      <c r="J278" s="69"/>
      <c r="K278" s="45"/>
      <c r="L278" s="45"/>
      <c r="M278" s="46"/>
    </row>
    <row r="279" spans="1:13" s="11" customFormat="1" hidden="1" outlineLevel="1" x14ac:dyDescent="0.25">
      <c r="A279" s="36"/>
      <c r="B279" s="37"/>
      <c r="C279" s="72"/>
      <c r="D279" s="44"/>
      <c r="E279" s="73"/>
      <c r="F279" s="77"/>
      <c r="G279" s="45"/>
      <c r="H279" s="45"/>
      <c r="I279" s="78"/>
      <c r="J279" s="69"/>
      <c r="K279" s="45"/>
      <c r="L279" s="45"/>
      <c r="M279" s="46"/>
    </row>
    <row r="280" spans="1:13" s="11" customFormat="1" ht="15" hidden="1" customHeight="1" outlineLevel="1" x14ac:dyDescent="0.25">
      <c r="A280" s="36"/>
      <c r="B280" s="37"/>
      <c r="C280" s="41"/>
      <c r="D280" s="44"/>
      <c r="E280" s="73"/>
      <c r="F280" s="77"/>
      <c r="G280" s="45"/>
      <c r="H280" s="45"/>
      <c r="I280" s="78"/>
      <c r="J280" s="69"/>
      <c r="K280" s="45"/>
      <c r="L280" s="45"/>
      <c r="M280" s="46"/>
    </row>
    <row r="281" spans="1:13" s="11" customFormat="1" hidden="1" outlineLevel="1" x14ac:dyDescent="0.25">
      <c r="A281" s="36"/>
      <c r="B281" s="37"/>
      <c r="C281" s="41"/>
      <c r="D281" s="44"/>
      <c r="E281" s="73"/>
      <c r="F281" s="77"/>
      <c r="G281" s="45"/>
      <c r="H281" s="45"/>
      <c r="I281" s="78"/>
      <c r="J281" s="69"/>
      <c r="K281" s="45"/>
      <c r="L281" s="45"/>
      <c r="M281" s="46"/>
    </row>
    <row r="282" spans="1:13" s="11" customFormat="1" collapsed="1" x14ac:dyDescent="0.25">
      <c r="A282" s="38"/>
      <c r="B282" s="39"/>
      <c r="C282" s="42"/>
      <c r="D282" s="44"/>
      <c r="E282" s="73"/>
      <c r="F282" s="77"/>
      <c r="G282" s="45"/>
      <c r="H282" s="45"/>
      <c r="I282" s="78"/>
      <c r="J282" s="69"/>
      <c r="K282" s="45"/>
      <c r="L282" s="45"/>
      <c r="M282" s="46"/>
    </row>
    <row r="283" spans="1:13" s="11" customFormat="1" x14ac:dyDescent="0.25">
      <c r="A283" s="159" t="s">
        <v>20</v>
      </c>
      <c r="B283" s="160"/>
      <c r="C283" s="160"/>
      <c r="D283" s="160"/>
      <c r="E283" s="161"/>
      <c r="F283" s="79">
        <f t="shared" ref="F283:M283" si="11">SUM(F168:F282)</f>
        <v>0</v>
      </c>
      <c r="G283" s="57">
        <f t="shared" si="11"/>
        <v>0</v>
      </c>
      <c r="H283" s="57">
        <f t="shared" si="11"/>
        <v>0</v>
      </c>
      <c r="I283" s="80">
        <f t="shared" si="11"/>
        <v>0</v>
      </c>
      <c r="J283" s="70">
        <f t="shared" si="11"/>
        <v>0</v>
      </c>
      <c r="K283" s="57">
        <f t="shared" si="11"/>
        <v>0</v>
      </c>
      <c r="L283" s="57">
        <f t="shared" si="11"/>
        <v>0</v>
      </c>
      <c r="M283" s="58">
        <f t="shared" si="11"/>
        <v>0</v>
      </c>
    </row>
    <row r="284" spans="1:13" s="11" customFormat="1" ht="15" customHeight="1" x14ac:dyDescent="0.25">
      <c r="A284" s="29"/>
      <c r="B284" s="18"/>
      <c r="C284" s="18"/>
      <c r="D284" s="18"/>
      <c r="E284" s="18"/>
      <c r="F284" s="18"/>
      <c r="G284" s="18"/>
      <c r="H284" s="18"/>
      <c r="M284" s="12"/>
    </row>
    <row r="285" spans="1:13" s="11" customFormat="1" x14ac:dyDescent="0.25">
      <c r="A285" s="254" t="s">
        <v>74</v>
      </c>
      <c r="B285" s="255"/>
      <c r="C285" s="255"/>
      <c r="D285" s="255"/>
      <c r="E285" s="255"/>
      <c r="F285" s="255"/>
      <c r="G285" s="255"/>
      <c r="H285" s="255"/>
      <c r="I285" s="255"/>
      <c r="J285" s="255"/>
      <c r="K285" s="255"/>
      <c r="L285" s="255"/>
      <c r="M285" s="256"/>
    </row>
    <row r="286" spans="1:13" s="11" customFormat="1" x14ac:dyDescent="0.25">
      <c r="A286" s="264">
        <v>1</v>
      </c>
      <c r="B286" s="262"/>
      <c r="C286" s="262">
        <v>2</v>
      </c>
      <c r="D286" s="262"/>
      <c r="E286" s="84">
        <v>3</v>
      </c>
      <c r="F286" s="84">
        <v>4</v>
      </c>
      <c r="G286" s="84">
        <v>5</v>
      </c>
      <c r="H286" s="262">
        <v>6</v>
      </c>
      <c r="I286" s="262"/>
      <c r="J286" s="262"/>
      <c r="K286" s="262"/>
      <c r="L286" s="262"/>
      <c r="M286" s="263"/>
    </row>
    <row r="287" spans="1:13" s="96" customFormat="1" ht="30" x14ac:dyDescent="0.25">
      <c r="A287" s="147" t="s">
        <v>55</v>
      </c>
      <c r="B287" s="156"/>
      <c r="C287" s="150" t="s">
        <v>68</v>
      </c>
      <c r="D287" s="150"/>
      <c r="E287" s="85" t="s">
        <v>56</v>
      </c>
      <c r="F287" s="85" t="s">
        <v>57</v>
      </c>
      <c r="G287" s="85" t="s">
        <v>58</v>
      </c>
      <c r="H287" s="150" t="s">
        <v>59</v>
      </c>
      <c r="I287" s="150"/>
      <c r="J287" s="150"/>
      <c r="K287" s="150"/>
      <c r="L287" s="150"/>
      <c r="M287" s="234"/>
    </row>
    <row r="288" spans="1:13" s="11" customFormat="1" x14ac:dyDescent="0.25">
      <c r="A288" s="153" t="s">
        <v>60</v>
      </c>
      <c r="B288" s="154"/>
      <c r="C288" s="155"/>
      <c r="D288" s="155"/>
      <c r="E288" s="43"/>
      <c r="F288" s="59">
        <f>(F283)+0.5*(G283+H283)+0.25*(I283)</f>
        <v>0</v>
      </c>
      <c r="G288" s="51">
        <f>+E288+F288</f>
        <v>0</v>
      </c>
      <c r="H288" s="233"/>
      <c r="I288" s="233"/>
      <c r="J288" s="233"/>
      <c r="K288" s="233"/>
      <c r="L288" s="233"/>
      <c r="M288" s="239"/>
    </row>
    <row r="289" spans="1:13" x14ac:dyDescent="0.25">
      <c r="A289" s="153" t="s">
        <v>61</v>
      </c>
      <c r="B289" s="154"/>
      <c r="C289" s="155"/>
      <c r="D289" s="155"/>
      <c r="E289" s="43"/>
      <c r="F289" s="59">
        <f>(J283)+0.5*(K283+L283)+0.25*(M283)</f>
        <v>0</v>
      </c>
      <c r="G289" s="51">
        <f t="shared" ref="G289:G291" si="12">+E289+F289</f>
        <v>0</v>
      </c>
      <c r="H289" s="233"/>
      <c r="I289" s="233"/>
      <c r="J289" s="233"/>
      <c r="K289" s="233"/>
      <c r="L289" s="233"/>
      <c r="M289" s="239"/>
    </row>
    <row r="290" spans="1:13" x14ac:dyDescent="0.25">
      <c r="A290" s="153" t="s">
        <v>62</v>
      </c>
      <c r="B290" s="154"/>
      <c r="C290" s="155"/>
      <c r="D290" s="155"/>
      <c r="E290" s="43"/>
      <c r="F290" s="59">
        <f>SUM(F283)</f>
        <v>0</v>
      </c>
      <c r="G290" s="51">
        <f t="shared" si="12"/>
        <v>0</v>
      </c>
      <c r="H290" s="257"/>
      <c r="I290" s="258"/>
      <c r="J290" s="258"/>
      <c r="K290" s="258"/>
      <c r="L290" s="258"/>
      <c r="M290" s="259"/>
    </row>
    <row r="291" spans="1:13" x14ac:dyDescent="0.25">
      <c r="A291" s="153" t="s">
        <v>63</v>
      </c>
      <c r="B291" s="154"/>
      <c r="C291" s="265"/>
      <c r="D291" s="265"/>
      <c r="E291" s="43"/>
      <c r="F291" s="60">
        <f>SUM(J283)</f>
        <v>0</v>
      </c>
      <c r="G291" s="51">
        <f t="shared" si="12"/>
        <v>0</v>
      </c>
      <c r="H291" s="257"/>
      <c r="I291" s="258"/>
      <c r="J291" s="258"/>
      <c r="K291" s="258"/>
      <c r="L291" s="258"/>
      <c r="M291" s="259"/>
    </row>
    <row r="292" spans="1:13" x14ac:dyDescent="0.25">
      <c r="A292" s="153" t="s">
        <v>64</v>
      </c>
      <c r="B292" s="154"/>
      <c r="C292" s="152"/>
      <c r="D292" s="152"/>
      <c r="E292" s="63"/>
      <c r="F292" s="61" t="str">
        <f>IFERROR(AVERAGEIFS(E168:E282,F168:F282,"&gt;0"),"$0")</f>
        <v>$0</v>
      </c>
      <c r="G292" s="64"/>
      <c r="H292" s="257"/>
      <c r="I292" s="258"/>
      <c r="J292" s="258"/>
      <c r="K292" s="258"/>
      <c r="L292" s="258"/>
      <c r="M292" s="259"/>
    </row>
    <row r="293" spans="1:13" ht="15.75" thickBot="1" x14ac:dyDescent="0.3">
      <c r="A293" s="266" t="s">
        <v>65</v>
      </c>
      <c r="B293" s="267"/>
      <c r="C293" s="151"/>
      <c r="D293" s="151"/>
      <c r="E293" s="110"/>
      <c r="F293" s="111" t="str">
        <f>IFERROR(AVERAGEIFS(E168:E282,J168:J282,"&gt;0"),"$0")</f>
        <v>$0</v>
      </c>
      <c r="G293" s="112"/>
      <c r="H293" s="260"/>
      <c r="I293" s="260"/>
      <c r="J293" s="260"/>
      <c r="K293" s="260"/>
      <c r="L293" s="260"/>
      <c r="M293" s="261"/>
    </row>
    <row r="294" spans="1:13" s="11" customFormat="1" ht="15" customHeight="1" x14ac:dyDescent="0.25">
      <c r="A294" s="29"/>
      <c r="B294" s="18"/>
      <c r="C294" s="18"/>
      <c r="D294" s="18"/>
      <c r="E294" s="18"/>
      <c r="F294" s="18"/>
      <c r="G294" s="18"/>
      <c r="H294" s="18"/>
      <c r="M294" s="12"/>
    </row>
    <row r="295" spans="1:13" ht="18.75" x14ac:dyDescent="0.25">
      <c r="A295" s="245" t="s">
        <v>93</v>
      </c>
      <c r="B295" s="246"/>
      <c r="C295" s="246"/>
      <c r="D295" s="246"/>
      <c r="E295" s="246"/>
      <c r="F295" s="246"/>
      <c r="G295" s="246"/>
      <c r="H295" s="246"/>
      <c r="I295" s="246"/>
      <c r="J295" s="246"/>
      <c r="K295" s="246"/>
      <c r="L295" s="246"/>
      <c r="M295" s="247"/>
    </row>
    <row r="296" spans="1:13" x14ac:dyDescent="0.25">
      <c r="A296" s="166" t="s">
        <v>91</v>
      </c>
      <c r="B296" s="167"/>
      <c r="C296" s="167"/>
      <c r="D296" s="167"/>
      <c r="E296" s="167"/>
      <c r="F296" s="167"/>
      <c r="G296" s="167"/>
      <c r="H296" s="167"/>
      <c r="I296" s="167"/>
      <c r="J296" s="167"/>
      <c r="K296" s="167"/>
      <c r="L296" s="167"/>
      <c r="M296" s="168"/>
    </row>
    <row r="297" spans="1:13" ht="119.45" customHeight="1" x14ac:dyDescent="0.25">
      <c r="A297" s="248"/>
      <c r="B297" s="249"/>
      <c r="C297" s="249"/>
      <c r="D297" s="249"/>
      <c r="E297" s="249"/>
      <c r="F297" s="249"/>
      <c r="G297" s="249"/>
      <c r="H297" s="249"/>
      <c r="I297" s="249"/>
      <c r="J297" s="249"/>
      <c r="K297" s="249"/>
      <c r="L297" s="249"/>
      <c r="M297" s="250"/>
    </row>
    <row r="298" spans="1:13" x14ac:dyDescent="0.25">
      <c r="A298" s="30"/>
      <c r="B298" s="31"/>
      <c r="C298" s="31"/>
      <c r="D298" s="31"/>
      <c r="E298" s="31"/>
      <c r="F298" s="31"/>
      <c r="G298" s="31"/>
      <c r="H298" s="31"/>
      <c r="I298" s="31"/>
      <c r="J298" s="31"/>
      <c r="K298" s="31"/>
      <c r="L298" s="31"/>
      <c r="M298" s="32"/>
    </row>
    <row r="299" spans="1:13" x14ac:dyDescent="0.25">
      <c r="A299" s="166" t="s">
        <v>92</v>
      </c>
      <c r="B299" s="167"/>
      <c r="C299" s="167"/>
      <c r="D299" s="167"/>
      <c r="E299" s="167"/>
      <c r="F299" s="167"/>
      <c r="G299" s="167"/>
      <c r="H299" s="167"/>
      <c r="I299" s="167"/>
      <c r="J299" s="167"/>
      <c r="K299" s="167"/>
      <c r="L299" s="167"/>
      <c r="M299" s="168"/>
    </row>
    <row r="300" spans="1:13" ht="153.6" customHeight="1" thickBot="1" x14ac:dyDescent="0.3">
      <c r="A300" s="242" t="s">
        <v>135</v>
      </c>
      <c r="B300" s="243"/>
      <c r="C300" s="243"/>
      <c r="D300" s="243"/>
      <c r="E300" s="243"/>
      <c r="F300" s="243"/>
      <c r="G300" s="243"/>
      <c r="H300" s="243"/>
      <c r="I300" s="243"/>
      <c r="J300" s="243"/>
      <c r="K300" s="243"/>
      <c r="L300" s="243"/>
      <c r="M300" s="244"/>
    </row>
    <row r="301" spans="1:13" ht="24" thickBot="1" x14ac:dyDescent="0.3">
      <c r="A301" s="251" t="s">
        <v>27</v>
      </c>
      <c r="B301" s="252"/>
      <c r="C301" s="252"/>
      <c r="D301" s="252"/>
      <c r="E301" s="252"/>
      <c r="F301" s="252"/>
      <c r="G301" s="252"/>
      <c r="H301" s="252"/>
      <c r="I301" s="252"/>
      <c r="J301" s="252"/>
      <c r="K301" s="252"/>
      <c r="L301" s="252"/>
      <c r="M301" s="253"/>
    </row>
    <row r="302" spans="1:13" x14ac:dyDescent="0.25">
      <c r="A302" s="273" t="s">
        <v>1</v>
      </c>
      <c r="B302" s="274"/>
      <c r="C302" s="274"/>
      <c r="D302" s="274"/>
      <c r="E302" s="274"/>
      <c r="F302" s="274"/>
      <c r="G302" s="274"/>
      <c r="H302" s="274"/>
      <c r="I302" s="274"/>
      <c r="J302" s="274"/>
      <c r="K302" s="274"/>
      <c r="L302" s="274"/>
      <c r="M302" s="275"/>
    </row>
    <row r="303" spans="1:13" ht="63" customHeight="1" thickBot="1" x14ac:dyDescent="0.3">
      <c r="A303" s="230" t="s">
        <v>94</v>
      </c>
      <c r="B303" s="231"/>
      <c r="C303" s="231"/>
      <c r="D303" s="231"/>
      <c r="E303" s="231"/>
      <c r="F303" s="231"/>
      <c r="G303" s="231"/>
      <c r="H303" s="231"/>
      <c r="I303" s="231"/>
      <c r="J303" s="231"/>
      <c r="K303" s="231"/>
      <c r="L303" s="231"/>
      <c r="M303" s="232"/>
    </row>
    <row r="304" spans="1:13" ht="43.9" customHeight="1" thickBot="1" x14ac:dyDescent="0.3">
      <c r="A304" s="276"/>
      <c r="B304" s="277"/>
      <c r="C304" s="277"/>
      <c r="D304" s="288" t="s">
        <v>129</v>
      </c>
      <c r="E304" s="288"/>
      <c r="F304" s="288"/>
      <c r="G304" s="288"/>
      <c r="H304" s="289">
        <v>42019</v>
      </c>
      <c r="I304" s="290"/>
      <c r="J304" s="290"/>
      <c r="K304" s="290"/>
      <c r="L304" s="290"/>
      <c r="M304" s="291"/>
    </row>
    <row r="305" spans="1:13" ht="16.5" thickTop="1" thickBot="1" x14ac:dyDescent="0.3">
      <c r="A305" s="284" t="s">
        <v>112</v>
      </c>
      <c r="B305" s="282"/>
      <c r="C305" s="282"/>
      <c r="D305" s="282"/>
      <c r="E305" s="282" t="s">
        <v>12</v>
      </c>
      <c r="F305" s="282"/>
      <c r="G305" s="282"/>
      <c r="H305" s="282"/>
      <c r="I305" s="282"/>
      <c r="J305" s="282"/>
      <c r="K305" s="282"/>
      <c r="L305" s="282" t="s">
        <v>13</v>
      </c>
      <c r="M305" s="283"/>
    </row>
    <row r="306" spans="1:13" x14ac:dyDescent="0.25">
      <c r="A306" s="279" t="s">
        <v>113</v>
      </c>
      <c r="B306" s="280"/>
      <c r="C306" s="280"/>
      <c r="D306" s="280"/>
      <c r="E306" s="280"/>
      <c r="F306" s="280"/>
      <c r="G306" s="280"/>
      <c r="H306" s="280"/>
      <c r="I306" s="280"/>
      <c r="J306" s="280"/>
      <c r="K306" s="280"/>
      <c r="L306" s="280"/>
      <c r="M306" s="281"/>
    </row>
    <row r="307" spans="1:13" ht="34.15" customHeight="1" thickBot="1" x14ac:dyDescent="0.3">
      <c r="A307" s="285" t="s">
        <v>77</v>
      </c>
      <c r="B307" s="286"/>
      <c r="C307" s="286"/>
      <c r="D307" s="286"/>
      <c r="E307" s="286"/>
      <c r="F307" s="286"/>
      <c r="G307" s="286"/>
      <c r="H307" s="286"/>
      <c r="I307" s="286"/>
      <c r="J307" s="286"/>
      <c r="K307" s="286"/>
      <c r="L307" s="286"/>
      <c r="M307" s="287"/>
    </row>
    <row r="308" spans="1:13" ht="42" customHeight="1" thickBot="1" x14ac:dyDescent="0.3">
      <c r="A308" s="276"/>
      <c r="B308" s="277"/>
      <c r="C308" s="277"/>
      <c r="D308" s="277"/>
      <c r="E308" s="277"/>
      <c r="F308" s="277"/>
      <c r="G308" s="277"/>
      <c r="H308" s="277"/>
      <c r="I308" s="277"/>
      <c r="J308" s="277"/>
      <c r="K308" s="277"/>
      <c r="L308" s="277"/>
      <c r="M308" s="278"/>
    </row>
    <row r="309" spans="1:13" ht="16.5" thickTop="1" thickBot="1" x14ac:dyDescent="0.3">
      <c r="A309" s="284" t="s">
        <v>114</v>
      </c>
      <c r="B309" s="282"/>
      <c r="C309" s="282"/>
      <c r="D309" s="282"/>
      <c r="E309" s="282" t="s">
        <v>12</v>
      </c>
      <c r="F309" s="282"/>
      <c r="G309" s="282"/>
      <c r="H309" s="282"/>
      <c r="I309" s="282"/>
      <c r="J309" s="282"/>
      <c r="K309" s="282"/>
      <c r="L309" s="282" t="s">
        <v>13</v>
      </c>
      <c r="M309" s="283"/>
    </row>
  </sheetData>
  <sheetProtection selectLockedCells="1"/>
  <mergeCells count="443">
    <mergeCell ref="J31:M32"/>
    <mergeCell ref="J66:M67"/>
    <mergeCell ref="H2:I2"/>
    <mergeCell ref="E2:G2"/>
    <mergeCell ref="C2:D2"/>
    <mergeCell ref="A1:M1"/>
    <mergeCell ref="A3:M3"/>
    <mergeCell ref="G156:J156"/>
    <mergeCell ref="K156:M156"/>
    <mergeCell ref="G152:J152"/>
    <mergeCell ref="K152:M152"/>
    <mergeCell ref="G153:J153"/>
    <mergeCell ref="K153:M153"/>
    <mergeCell ref="G154:J154"/>
    <mergeCell ref="K154:M154"/>
    <mergeCell ref="G150:J150"/>
    <mergeCell ref="K150:M150"/>
    <mergeCell ref="A128:D128"/>
    <mergeCell ref="E128:F128"/>
    <mergeCell ref="G128:M128"/>
    <mergeCell ref="A129:D129"/>
    <mergeCell ref="E129:F129"/>
    <mergeCell ref="G129:M129"/>
    <mergeCell ref="G151:J151"/>
    <mergeCell ref="K151:M151"/>
    <mergeCell ref="G155:J155"/>
    <mergeCell ref="K155:M155"/>
    <mergeCell ref="G149:J149"/>
    <mergeCell ref="K149:M149"/>
    <mergeCell ref="G148:J148"/>
    <mergeCell ref="K148:M148"/>
    <mergeCell ref="E104:F104"/>
    <mergeCell ref="E105:F105"/>
    <mergeCell ref="E106:F106"/>
    <mergeCell ref="E107:F107"/>
    <mergeCell ref="G104:M104"/>
    <mergeCell ref="G105:M105"/>
    <mergeCell ref="G106:M106"/>
    <mergeCell ref="G107:M107"/>
    <mergeCell ref="G123:J123"/>
    <mergeCell ref="K112:M113"/>
    <mergeCell ref="K119:M119"/>
    <mergeCell ref="K120:M120"/>
    <mergeCell ref="K121:M121"/>
    <mergeCell ref="K122:M122"/>
    <mergeCell ref="E137:F137"/>
    <mergeCell ref="E126:F126"/>
    <mergeCell ref="E127:F127"/>
    <mergeCell ref="E130:F130"/>
    <mergeCell ref="E139:F139"/>
    <mergeCell ref="A306:M306"/>
    <mergeCell ref="L305:M305"/>
    <mergeCell ref="E305:K305"/>
    <mergeCell ref="A305:D305"/>
    <mergeCell ref="A309:D309"/>
    <mergeCell ref="E309:K309"/>
    <mergeCell ref="L309:M309"/>
    <mergeCell ref="A307:M307"/>
    <mergeCell ref="A304:C304"/>
    <mergeCell ref="D304:G304"/>
    <mergeCell ref="H304:M304"/>
    <mergeCell ref="A302:M302"/>
    <mergeCell ref="A308:C308"/>
    <mergeCell ref="D308:G308"/>
    <mergeCell ref="H308:M308"/>
    <mergeCell ref="B85:C85"/>
    <mergeCell ref="H85:I85"/>
    <mergeCell ref="J85:M85"/>
    <mergeCell ref="B86:C86"/>
    <mergeCell ref="H86:I86"/>
    <mergeCell ref="J86:M86"/>
    <mergeCell ref="B89:C89"/>
    <mergeCell ref="H89:I89"/>
    <mergeCell ref="J89:M89"/>
    <mergeCell ref="B87:C87"/>
    <mergeCell ref="H87:I87"/>
    <mergeCell ref="J87:M87"/>
    <mergeCell ref="B88:C88"/>
    <mergeCell ref="H88:I88"/>
    <mergeCell ref="J88:M88"/>
    <mergeCell ref="B92:C92"/>
    <mergeCell ref="H92:I92"/>
    <mergeCell ref="J92:M92"/>
    <mergeCell ref="B93:C93"/>
    <mergeCell ref="H93:I93"/>
    <mergeCell ref="J81:M81"/>
    <mergeCell ref="B82:C82"/>
    <mergeCell ref="H82:I82"/>
    <mergeCell ref="J82:M82"/>
    <mergeCell ref="B83:C83"/>
    <mergeCell ref="H83:I83"/>
    <mergeCell ref="J83:M83"/>
    <mergeCell ref="B84:C84"/>
    <mergeCell ref="H84:I84"/>
    <mergeCell ref="J84:M84"/>
    <mergeCell ref="J44:M44"/>
    <mergeCell ref="H78:I78"/>
    <mergeCell ref="J78:M78"/>
    <mergeCell ref="B79:C79"/>
    <mergeCell ref="H79:I79"/>
    <mergeCell ref="J79:M79"/>
    <mergeCell ref="B80:C80"/>
    <mergeCell ref="H80:I80"/>
    <mergeCell ref="J80:M80"/>
    <mergeCell ref="B74:C74"/>
    <mergeCell ref="H74:I74"/>
    <mergeCell ref="J74:M74"/>
    <mergeCell ref="B75:C75"/>
    <mergeCell ref="H75:I75"/>
    <mergeCell ref="J75:M75"/>
    <mergeCell ref="B76:C76"/>
    <mergeCell ref="J73:M73"/>
    <mergeCell ref="B70:C70"/>
    <mergeCell ref="H70:I70"/>
    <mergeCell ref="J70:M70"/>
    <mergeCell ref="B71:C71"/>
    <mergeCell ref="H71:I71"/>
    <mergeCell ref="J71:M71"/>
    <mergeCell ref="B58:C58"/>
    <mergeCell ref="J40:M40"/>
    <mergeCell ref="B41:C41"/>
    <mergeCell ref="H41:I41"/>
    <mergeCell ref="J41:M41"/>
    <mergeCell ref="B48:C48"/>
    <mergeCell ref="H48:I48"/>
    <mergeCell ref="J48:M48"/>
    <mergeCell ref="B49:C49"/>
    <mergeCell ref="H49:I49"/>
    <mergeCell ref="J49:M49"/>
    <mergeCell ref="B45:C45"/>
    <mergeCell ref="H45:I45"/>
    <mergeCell ref="J45:M45"/>
    <mergeCell ref="B46:C46"/>
    <mergeCell ref="H46:I46"/>
    <mergeCell ref="J46:M46"/>
    <mergeCell ref="B42:C42"/>
    <mergeCell ref="H42:I42"/>
    <mergeCell ref="J42:M42"/>
    <mergeCell ref="B43:C43"/>
    <mergeCell ref="H43:I43"/>
    <mergeCell ref="J43:M43"/>
    <mergeCell ref="B44:C44"/>
    <mergeCell ref="H44:I44"/>
    <mergeCell ref="E7:I8"/>
    <mergeCell ref="J7:J8"/>
    <mergeCell ref="C21:E21"/>
    <mergeCell ref="C23:E23"/>
    <mergeCell ref="A163:M163"/>
    <mergeCell ref="A114:B114"/>
    <mergeCell ref="G114:J114"/>
    <mergeCell ref="K114:M114"/>
    <mergeCell ref="A115:B115"/>
    <mergeCell ref="G115:J115"/>
    <mergeCell ref="K115:M115"/>
    <mergeCell ref="A116:B116"/>
    <mergeCell ref="G116:J116"/>
    <mergeCell ref="K116:M116"/>
    <mergeCell ref="A117:B117"/>
    <mergeCell ref="G117:J117"/>
    <mergeCell ref="K117:M117"/>
    <mergeCell ref="A118:B118"/>
    <mergeCell ref="G118:J118"/>
    <mergeCell ref="K118:M118"/>
    <mergeCell ref="B38:C38"/>
    <mergeCell ref="H38:I38"/>
    <mergeCell ref="J38:M38"/>
    <mergeCell ref="H76:I76"/>
    <mergeCell ref="J93:M93"/>
    <mergeCell ref="B94:C94"/>
    <mergeCell ref="H94:I94"/>
    <mergeCell ref="J94:M94"/>
    <mergeCell ref="B78:C78"/>
    <mergeCell ref="B67:C67"/>
    <mergeCell ref="H67:I67"/>
    <mergeCell ref="B68:C68"/>
    <mergeCell ref="H68:I68"/>
    <mergeCell ref="J68:M68"/>
    <mergeCell ref="B69:C69"/>
    <mergeCell ref="J76:M76"/>
    <mergeCell ref="B77:C77"/>
    <mergeCell ref="H77:I77"/>
    <mergeCell ref="J77:M77"/>
    <mergeCell ref="B90:C90"/>
    <mergeCell ref="H90:I90"/>
    <mergeCell ref="J90:M90"/>
    <mergeCell ref="B91:C91"/>
    <mergeCell ref="H91:I91"/>
    <mergeCell ref="J91:M91"/>
    <mergeCell ref="B81:C81"/>
    <mergeCell ref="H81:I81"/>
    <mergeCell ref="H58:I58"/>
    <mergeCell ref="J58:M58"/>
    <mergeCell ref="A61:C61"/>
    <mergeCell ref="B30:C30"/>
    <mergeCell ref="H30:I30"/>
    <mergeCell ref="B31:C31"/>
    <mergeCell ref="H31:I31"/>
    <mergeCell ref="B34:C34"/>
    <mergeCell ref="H34:I34"/>
    <mergeCell ref="J34:M34"/>
    <mergeCell ref="B32:C32"/>
    <mergeCell ref="H32:I32"/>
    <mergeCell ref="B33:C33"/>
    <mergeCell ref="H33:I33"/>
    <mergeCell ref="J33:M33"/>
    <mergeCell ref="B39:C39"/>
    <mergeCell ref="H39:I39"/>
    <mergeCell ref="J39:M39"/>
    <mergeCell ref="B40:C40"/>
    <mergeCell ref="H40:I40"/>
    <mergeCell ref="B54:C54"/>
    <mergeCell ref="H54:I54"/>
    <mergeCell ref="J54:M54"/>
    <mergeCell ref="B56:C56"/>
    <mergeCell ref="H56:I56"/>
    <mergeCell ref="J56:M56"/>
    <mergeCell ref="B57:C57"/>
    <mergeCell ref="H57:I57"/>
    <mergeCell ref="J57:M57"/>
    <mergeCell ref="B55:C55"/>
    <mergeCell ref="H55:I55"/>
    <mergeCell ref="J55:M55"/>
    <mergeCell ref="C290:D290"/>
    <mergeCell ref="C291:D291"/>
    <mergeCell ref="A290:B290"/>
    <mergeCell ref="A291:B291"/>
    <mergeCell ref="A292:B292"/>
    <mergeCell ref="A293:B293"/>
    <mergeCell ref="B59:C59"/>
    <mergeCell ref="H59:I59"/>
    <mergeCell ref="J59:M59"/>
    <mergeCell ref="B60:C60"/>
    <mergeCell ref="H60:I60"/>
    <mergeCell ref="J60:M60"/>
    <mergeCell ref="J64:M64"/>
    <mergeCell ref="J65:M65"/>
    <mergeCell ref="B95:C95"/>
    <mergeCell ref="H95:I95"/>
    <mergeCell ref="H69:I69"/>
    <mergeCell ref="J69:M69"/>
    <mergeCell ref="J95:M95"/>
    <mergeCell ref="B72:C72"/>
    <mergeCell ref="H72:I72"/>
    <mergeCell ref="J72:M72"/>
    <mergeCell ref="B73:C73"/>
    <mergeCell ref="H73:I73"/>
    <mergeCell ref="A164:D164"/>
    <mergeCell ref="G145:J145"/>
    <mergeCell ref="A299:M299"/>
    <mergeCell ref="A300:M300"/>
    <mergeCell ref="A295:M295"/>
    <mergeCell ref="A296:M296"/>
    <mergeCell ref="A297:M297"/>
    <mergeCell ref="A301:M301"/>
    <mergeCell ref="A285:M285"/>
    <mergeCell ref="H287:M287"/>
    <mergeCell ref="H288:M288"/>
    <mergeCell ref="H289:M289"/>
    <mergeCell ref="C287:D287"/>
    <mergeCell ref="G158:J158"/>
    <mergeCell ref="K158:M158"/>
    <mergeCell ref="G159:J159"/>
    <mergeCell ref="K159:M159"/>
    <mergeCell ref="H290:M290"/>
    <mergeCell ref="H291:M291"/>
    <mergeCell ref="H292:M292"/>
    <mergeCell ref="H293:M293"/>
    <mergeCell ref="H286:M286"/>
    <mergeCell ref="A286:B286"/>
    <mergeCell ref="C286:D286"/>
    <mergeCell ref="A127:D127"/>
    <mergeCell ref="A303:M303"/>
    <mergeCell ref="G160:J160"/>
    <mergeCell ref="G157:J157"/>
    <mergeCell ref="G127:M127"/>
    <mergeCell ref="G142:M142"/>
    <mergeCell ref="G161:J161"/>
    <mergeCell ref="K145:M145"/>
    <mergeCell ref="E140:F140"/>
    <mergeCell ref="G141:M141"/>
    <mergeCell ref="E165:E166"/>
    <mergeCell ref="E141:F141"/>
    <mergeCell ref="E142:F142"/>
    <mergeCell ref="K146:M147"/>
    <mergeCell ref="K157:M157"/>
    <mergeCell ref="K160:M160"/>
    <mergeCell ref="K161:M161"/>
    <mergeCell ref="A144:M144"/>
    <mergeCell ref="A131:D131"/>
    <mergeCell ref="E131:F131"/>
    <mergeCell ref="G131:M131"/>
    <mergeCell ref="A136:D136"/>
    <mergeCell ref="E136:F136"/>
    <mergeCell ref="G136:M136"/>
    <mergeCell ref="G137:M137"/>
    <mergeCell ref="A138:D138"/>
    <mergeCell ref="E138:F138"/>
    <mergeCell ref="G138:M138"/>
    <mergeCell ref="A132:D132"/>
    <mergeCell ref="E132:F132"/>
    <mergeCell ref="G132:M132"/>
    <mergeCell ref="A133:D133"/>
    <mergeCell ref="E133:F133"/>
    <mergeCell ref="G133:M133"/>
    <mergeCell ref="A134:D134"/>
    <mergeCell ref="A135:D135"/>
    <mergeCell ref="E135:F135"/>
    <mergeCell ref="G135:M135"/>
    <mergeCell ref="A137:D137"/>
    <mergeCell ref="A4:M4"/>
    <mergeCell ref="A5:M5"/>
    <mergeCell ref="B28:C28"/>
    <mergeCell ref="B29:C29"/>
    <mergeCell ref="H29:I29"/>
    <mergeCell ref="J29:M29"/>
    <mergeCell ref="J28:M28"/>
    <mergeCell ref="H28:I28"/>
    <mergeCell ref="A18:B19"/>
    <mergeCell ref="A20:B21"/>
    <mergeCell ref="A22:B23"/>
    <mergeCell ref="A26:M26"/>
    <mergeCell ref="L16:M16"/>
    <mergeCell ref="F16:G16"/>
    <mergeCell ref="B15:B16"/>
    <mergeCell ref="H15:K15"/>
    <mergeCell ref="C18:E18"/>
    <mergeCell ref="C20:E20"/>
    <mergeCell ref="C22:E22"/>
    <mergeCell ref="C19:E19"/>
    <mergeCell ref="H16:K16"/>
    <mergeCell ref="C15:E15"/>
    <mergeCell ref="F15:G15"/>
    <mergeCell ref="C16:E16"/>
    <mergeCell ref="L15:M15"/>
    <mergeCell ref="A15:A16"/>
    <mergeCell ref="B7:C7"/>
    <mergeCell ref="B11:C11"/>
    <mergeCell ref="B13:C13"/>
    <mergeCell ref="A123:B123"/>
    <mergeCell ref="E146:E147"/>
    <mergeCell ref="F166:I166"/>
    <mergeCell ref="B8:C8"/>
    <mergeCell ref="B9:C9"/>
    <mergeCell ref="B12:C12"/>
    <mergeCell ref="A121:B121"/>
    <mergeCell ref="A122:B122"/>
    <mergeCell ref="B64:C64"/>
    <mergeCell ref="F146:F147"/>
    <mergeCell ref="D146:D147"/>
    <mergeCell ref="B146:C146"/>
    <mergeCell ref="G140:M140"/>
    <mergeCell ref="H61:I61"/>
    <mergeCell ref="H64:I64"/>
    <mergeCell ref="H65:I65"/>
    <mergeCell ref="H96:I96"/>
    <mergeCell ref="J61:M61"/>
    <mergeCell ref="B65:C65"/>
    <mergeCell ref="A100:B100"/>
    <mergeCell ref="A101:B101"/>
    <mergeCell ref="A96:C96"/>
    <mergeCell ref="J96:M96"/>
    <mergeCell ref="K100:M100"/>
    <mergeCell ref="K101:M101"/>
    <mergeCell ref="E99:H99"/>
    <mergeCell ref="E100:H100"/>
    <mergeCell ref="E101:H101"/>
    <mergeCell ref="I100:J100"/>
    <mergeCell ref="I101:J101"/>
    <mergeCell ref="K99:M99"/>
    <mergeCell ref="C99:D99"/>
    <mergeCell ref="I99:J99"/>
    <mergeCell ref="B66:C66"/>
    <mergeCell ref="H66:I66"/>
    <mergeCell ref="A140:D140"/>
    <mergeCell ref="A142:D142"/>
    <mergeCell ref="A141:D141"/>
    <mergeCell ref="A111:B111"/>
    <mergeCell ref="K123:M123"/>
    <mergeCell ref="G112:J113"/>
    <mergeCell ref="G119:J119"/>
    <mergeCell ref="G120:J120"/>
    <mergeCell ref="G121:J121"/>
    <mergeCell ref="G122:J122"/>
    <mergeCell ref="E112:E113"/>
    <mergeCell ref="F112:F113"/>
    <mergeCell ref="A126:D126"/>
    <mergeCell ref="G126:M126"/>
    <mergeCell ref="C112:D112"/>
    <mergeCell ref="A112:B113"/>
    <mergeCell ref="A120:B120"/>
    <mergeCell ref="A119:B119"/>
    <mergeCell ref="K111:M111"/>
    <mergeCell ref="E134:F134"/>
    <mergeCell ref="G134:M134"/>
    <mergeCell ref="A99:B99"/>
    <mergeCell ref="G111:J111"/>
    <mergeCell ref="A109:M109"/>
    <mergeCell ref="C100:D100"/>
    <mergeCell ref="C101:D101"/>
    <mergeCell ref="A146:A147"/>
    <mergeCell ref="G130:M130"/>
    <mergeCell ref="G139:M139"/>
    <mergeCell ref="G146:J147"/>
    <mergeCell ref="C293:D293"/>
    <mergeCell ref="C292:D292"/>
    <mergeCell ref="A288:B288"/>
    <mergeCell ref="C288:D288"/>
    <mergeCell ref="A289:B289"/>
    <mergeCell ref="C289:D289"/>
    <mergeCell ref="A287:B287"/>
    <mergeCell ref="A165:A166"/>
    <mergeCell ref="B165:B166"/>
    <mergeCell ref="C165:C166"/>
    <mergeCell ref="D165:D166"/>
    <mergeCell ref="A283:E283"/>
    <mergeCell ref="J166:M166"/>
    <mergeCell ref="A130:D130"/>
    <mergeCell ref="A139:D139"/>
    <mergeCell ref="A125:M125"/>
    <mergeCell ref="B52:C52"/>
    <mergeCell ref="H52:I52"/>
    <mergeCell ref="J52:M52"/>
    <mergeCell ref="B53:C53"/>
    <mergeCell ref="H53:I53"/>
    <mergeCell ref="J53:M53"/>
    <mergeCell ref="B35:C35"/>
    <mergeCell ref="H35:I35"/>
    <mergeCell ref="J35:M35"/>
    <mergeCell ref="B50:C50"/>
    <mergeCell ref="H50:I50"/>
    <mergeCell ref="J50:M50"/>
    <mergeCell ref="B51:C51"/>
    <mergeCell ref="H51:I51"/>
    <mergeCell ref="J51:M51"/>
    <mergeCell ref="B36:C36"/>
    <mergeCell ref="H36:I36"/>
    <mergeCell ref="J36:M36"/>
    <mergeCell ref="B37:C37"/>
    <mergeCell ref="H37:I37"/>
    <mergeCell ref="J37:M37"/>
    <mergeCell ref="B47:C47"/>
    <mergeCell ref="H47:I47"/>
    <mergeCell ref="J47:M47"/>
  </mergeCells>
  <phoneticPr fontId="4" type="noConversion"/>
  <dataValidations xWindow="600" yWindow="502" count="7">
    <dataValidation type="textLength" allowBlank="1" showInputMessage="1" showErrorMessage="1" sqref="B15">
      <formula1>0</formula1>
      <formula2>100</formula2>
    </dataValidation>
    <dataValidation type="custom" allowBlank="1" showInputMessage="1" showErrorMessage="1" errorTitle="Either Required or Estimated" error="EITHER Required or Estimated NOT BOTH" prompt="You may only input the required date OR the Estimated date, not both." sqref="C114:C123">
      <formula1>COUNTA(C114:D114)=1</formula1>
    </dataValidation>
    <dataValidation type="custom" allowBlank="1" showInputMessage="1" showErrorMessage="1" errorTitle="Either Required or Estimated" error="EITHER Required or Estimated NOT BOTH" prompt="You may only input the required date OR the Estimated date, not both." sqref="D114:D123">
      <formula1>COUNTA(C114:D114)=1</formula1>
    </dataValidation>
    <dataValidation type="custom" allowBlank="1" showInputMessage="1" showErrorMessage="1" errorTitle="Either Required or Estimated" error="EITHER Required Target OR Estimated Target NOT BOTH" prompt="You may only input the required target OR the Estimated target, not both." sqref="B148:B161">
      <formula1>COUNTA(B148:C148)=1</formula1>
    </dataValidation>
    <dataValidation type="custom" allowBlank="1" showInputMessage="1" showErrorMessage="1" errorTitle="Either Required or Estimated" error="EITHER Required Target OR Estimated Target NOT BOTH" prompt="You may only input the required target OR the Estimated target, not both." sqref="C148:C161">
      <formula1>COUNTA(B148:C148)=1</formula1>
    </dataValidation>
    <dataValidation type="date" operator="greaterThan" allowBlank="1" showInputMessage="1" showErrorMessage="1" errorTitle="Wrong Date" error="The date entered must be after 5/12/10." prompt="M/DD/YY" sqref="D168:D282">
      <formula1>40309</formula1>
    </dataValidation>
    <dataValidation type="whole" operator="equal" allowBlank="1" showInputMessage="1" showErrorMessage="1" errorTitle="Must equal 1 or remain blank" error="Enter each position individually" sqref="F168:M282">
      <formula1>1</formula1>
    </dataValidation>
  </dataValidations>
  <pageMargins left="0.25" right="0" top="0.1" bottom="0.375" header="0" footer="0.25"/>
  <pageSetup scale="69" fitToHeight="20" orientation="landscape" r:id="rId1"/>
  <headerFooter>
    <oddFooter>Page &amp;P of &amp;N</oddFooter>
  </headerFooter>
  <ignoredErrors>
    <ignoredError sqref="F283:M283 G288:G291 F157"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5</xdr:col>
                    <xdr:colOff>752475</xdr:colOff>
                    <xdr:row>14</xdr:row>
                    <xdr:rowOff>9525</xdr:rowOff>
                  </from>
                  <to>
                    <xdr:col>6</xdr:col>
                    <xdr:colOff>733425</xdr:colOff>
                    <xdr:row>14</xdr:row>
                    <xdr:rowOff>904875</xdr:rowOff>
                  </to>
                </anchor>
              </controlPr>
            </control>
          </mc:Choice>
        </mc:AlternateContent>
        <mc:AlternateContent xmlns:mc="http://schemas.openxmlformats.org/markup-compatibility/2006">
          <mc:Choice Requires="x14">
            <control shapeId="1035" r:id="rId5" name="Check Box 11">
              <controlPr locked="0" defaultSize="0" autoFill="0" autoLine="0" autoPict="0">
                <anchor moveWithCells="1">
                  <from>
                    <xdr:col>12</xdr:col>
                    <xdr:colOff>0</xdr:colOff>
                    <xdr:row>14</xdr:row>
                    <xdr:rowOff>19050</xdr:rowOff>
                  </from>
                  <to>
                    <xdr:col>12</xdr:col>
                    <xdr:colOff>771525</xdr:colOff>
                    <xdr:row>15</xdr:row>
                    <xdr:rowOff>19050</xdr:rowOff>
                  </to>
                </anchor>
              </controlPr>
            </control>
          </mc:Choice>
        </mc:AlternateContent>
        <mc:AlternateContent xmlns:mc="http://schemas.openxmlformats.org/markup-compatibility/2006">
          <mc:Choice Requires="x14">
            <control shapeId="1037" r:id="rId6" name="Check Box 13">
              <controlPr locked="0" defaultSize="0" autoFill="0" autoLine="0" autoPict="0">
                <anchor moveWithCells="1">
                  <from>
                    <xdr:col>1</xdr:col>
                    <xdr:colOff>714375</xdr:colOff>
                    <xdr:row>14</xdr:row>
                    <xdr:rowOff>19050</xdr:rowOff>
                  </from>
                  <to>
                    <xdr:col>2</xdr:col>
                    <xdr:colOff>0</xdr:colOff>
                    <xdr:row>15</xdr:row>
                    <xdr:rowOff>514350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9</xdr:col>
                    <xdr:colOff>371475</xdr:colOff>
                    <xdr:row>6</xdr:row>
                    <xdr:rowOff>19050</xdr:rowOff>
                  </from>
                  <to>
                    <xdr:col>9</xdr:col>
                    <xdr:colOff>752475</xdr:colOff>
                    <xdr:row>7</xdr:row>
                    <xdr:rowOff>152400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3</xdr:col>
                    <xdr:colOff>133350</xdr:colOff>
                    <xdr:row>18</xdr:row>
                    <xdr:rowOff>28575</xdr:rowOff>
                  </from>
                  <to>
                    <xdr:col>4</xdr:col>
                    <xdr:colOff>390525</xdr:colOff>
                    <xdr:row>19</xdr:row>
                    <xdr:rowOff>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3</xdr:col>
                    <xdr:colOff>133350</xdr:colOff>
                    <xdr:row>20</xdr:row>
                    <xdr:rowOff>28575</xdr:rowOff>
                  </from>
                  <to>
                    <xdr:col>4</xdr:col>
                    <xdr:colOff>390525</xdr:colOff>
                    <xdr:row>20</xdr:row>
                    <xdr:rowOff>390525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3</xdr:col>
                    <xdr:colOff>133350</xdr:colOff>
                    <xdr:row>22</xdr:row>
                    <xdr:rowOff>28575</xdr:rowOff>
                  </from>
                  <to>
                    <xdr:col>4</xdr:col>
                    <xdr:colOff>390525</xdr:colOff>
                    <xdr:row>23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A9B23DD1DBFC47BE613D61EFAA1750" ma:contentTypeVersion="0" ma:contentTypeDescription="Create a new document." ma:contentTypeScope="" ma:versionID="03ca8cce2787fa2fb62d13786d62bd15">
  <xsd:schema xmlns:xsd="http://www.w3.org/2001/XMLSchema" xmlns:p="http://schemas.microsoft.com/office/2006/metadata/properties" targetNamespace="http://schemas.microsoft.com/office/2006/metadata/properties" ma:root="true" ma:fieldsID="3dcc78919608cde4dc395bc423c1de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CECB209-EA18-4BDE-BF4B-6287E697903A}">
  <ds:schemaRefs>
    <ds:schemaRef ds:uri="http://schemas.microsoft.com/sharepoint/v3/contenttype/forms"/>
  </ds:schemaRefs>
</ds:datastoreItem>
</file>

<file path=customXml/itemProps2.xml><?xml version="1.0" encoding="utf-8"?>
<ds:datastoreItem xmlns:ds="http://schemas.openxmlformats.org/officeDocument/2006/customXml" ds:itemID="{801400FE-3527-42D4-B465-4AD5688CDF3B}">
  <ds:schemaRefs>
    <ds:schemaRef ds:uri="http://schemas.microsoft.com/office/2006/documentManagement/types"/>
    <ds:schemaRef ds:uri="http://purl.org/dc/elements/1.1/"/>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EB00839-8C1E-4CAC-86DD-47F50CE53D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Grantee Report</vt:lpstr>
      <vt:lpstr>'Grantee Report'!Print_Area</vt:lpstr>
      <vt:lpstr>'Grantee Report'!Print_Titles</vt:lpstr>
    </vt:vector>
  </TitlesOfParts>
  <Company>DCEO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Livingston;Beth</dc:creator>
  <cp:lastModifiedBy>College of Engineering</cp:lastModifiedBy>
  <cp:lastPrinted>2015-04-14T17:51:03Z</cp:lastPrinted>
  <dcterms:created xsi:type="dcterms:W3CDTF">2008-10-16T21:30:18Z</dcterms:created>
  <dcterms:modified xsi:type="dcterms:W3CDTF">2015-04-14T20:05:41Z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0x0101001EA9B23DD1DBFC47BE613D61EFAA1750</vt:lpwstr>
  </property>
  <property fmtid="{D5CDD505-2E9C-101B-9397-08002B2CF9AE}" pid="3" name="ContentType">
    <vt:lpwstr>Document</vt:lpwstr>
  </property>
  <property fmtid="{D5CDD505-2E9C-101B-9397-08002B2CF9AE}" pid="4" name="URL">
    <vt:lpwstr/>
  </property>
  <property fmtid="{D5CDD505-2E9C-101B-9397-08002B2CF9AE}" pid="5" name="# Sort">
    <vt:lpwstr/>
  </property>
</Properties>
</file>