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Q:\ZW Projects\SSC 2014\"/>
    </mc:Choice>
  </mc:AlternateContent>
  <bookViews>
    <workbookView xWindow="555" yWindow="555" windowWidth="25035" windowHeight="13425"/>
  </bookViews>
  <sheets>
    <sheet name="Sheet1" sheetId="1" r:id="rId1"/>
    <sheet name="Sheet2" sheetId="2" r:id="rId2"/>
    <sheet name="Sheet3" sheetId="3"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141" i="1" l="1"/>
  <c r="F142" i="1"/>
  <c r="F143" i="1"/>
  <c r="F144" i="1"/>
  <c r="F145" i="1"/>
  <c r="F146" i="1"/>
  <c r="F147" i="1"/>
  <c r="F148" i="1"/>
  <c r="F149" i="1"/>
  <c r="F150" i="1"/>
  <c r="F151" i="1"/>
  <c r="F128" i="1"/>
  <c r="F129" i="1"/>
  <c r="F130" i="1"/>
  <c r="F131" i="1"/>
  <c r="F132" i="1"/>
  <c r="F133" i="1"/>
  <c r="F134" i="1"/>
  <c r="F135" i="1"/>
  <c r="F136" i="1"/>
  <c r="F137" i="1"/>
  <c r="F138" i="1"/>
  <c r="F115" i="1"/>
  <c r="F116" i="1"/>
  <c r="F117" i="1"/>
  <c r="F118" i="1"/>
  <c r="F119" i="1"/>
  <c r="F120" i="1"/>
  <c r="F121" i="1"/>
  <c r="F122" i="1"/>
  <c r="F123" i="1"/>
  <c r="F124" i="1"/>
  <c r="F125" i="1"/>
  <c r="F102" i="1"/>
  <c r="F103" i="1"/>
  <c r="F104" i="1"/>
  <c r="F105" i="1"/>
  <c r="F106" i="1"/>
  <c r="F107" i="1"/>
  <c r="F108" i="1"/>
  <c r="F109" i="1"/>
  <c r="F110" i="1"/>
  <c r="F111" i="1"/>
  <c r="F112" i="1"/>
  <c r="F89" i="1"/>
  <c r="F90" i="1"/>
  <c r="F91" i="1"/>
  <c r="F92" i="1"/>
  <c r="F93" i="1"/>
  <c r="F94" i="1"/>
  <c r="F95" i="1"/>
  <c r="F96" i="1"/>
  <c r="F97" i="1"/>
  <c r="F98" i="1"/>
  <c r="F99" i="1"/>
  <c r="F153" i="1"/>
</calcChain>
</file>

<file path=xl/sharedStrings.xml><?xml version="1.0" encoding="utf-8"?>
<sst xmlns="http://schemas.openxmlformats.org/spreadsheetml/2006/main" count="133" uniqueCount="116">
  <si>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</si>
  <si>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</si>
  <si>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</si>
  <si>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</si>
  <si>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</si>
  <si>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</si>
  <si>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</si>
  <si>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</si>
  <si>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</si>
  <si>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</si>
  <si>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</si>
  <si>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</si>
  <si>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</si>
  <si>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</si>
  <si>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</si>
  <si>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</si>
  <si>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</si>
  <si>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</si>
  <si>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</si>
  <si>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</si>
  <si>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</si>
  <si>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</si>
  <si>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</si>
  <si>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</si>
  <si>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</si>
  <si>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</si>
  <si>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</si>
  <si>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</si>
  <si>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</si>
  <si>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</si>
  <si>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</si>
  <si>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</si>
  <si>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</si>
  <si>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</si>
  <si>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</si>
  <si>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</si>
  <si>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</si>
  <si>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</si>
  <si>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</si>
  <si>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</si>
  <si>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</si>
  <si>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</si>
  <si>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</si>
  <si>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</si>
  <si>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</si>
  <si>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</si>
  <si>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</si>
  <si>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</si>
  <si>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</si>
  <si>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</si>
  <si>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</si>
  <si>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</si>
  <si>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</si>
  <si>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</si>
  <si>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</si>
  <si>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</si>
  <si>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</si>
  <si>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</si>
  <si>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</si>
  <si>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</si>
  <si>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</si>
  <si>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</si>
  <si>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</si>
  <si>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</si>
  <si>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</si>
  <si>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</si>
  <si>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</si>
  <si>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</si>
  <si>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</si>
  <si>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</si>
  <si>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</si>
  <si>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</si>
  <si>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</si>
  <si>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UIUC Baseline Waste Characterization and Zero Waste Pilot Program</t>
  </si>
  <si>
    <t>GRANT</t>
  </si>
  <si>
    <t xml:space="preserve">Bart Bartels </t>
  </si>
  <si>
    <t>ISTC</t>
  </si>
  <si>
    <t>bbartel@illinois.edu</t>
  </si>
  <si>
    <t>Margaret Morrison</t>
  </si>
  <si>
    <t>Senior Business and Finance Coordinator</t>
  </si>
  <si>
    <t>mlmorris@illinois.edu</t>
  </si>
  <si>
    <t>Morgan Johnston</t>
  </si>
  <si>
    <t>mbjohnst@illinois.edu</t>
  </si>
  <si>
    <t>Shantanu Pai</t>
  </si>
  <si>
    <t>spai@illinois.edu</t>
  </si>
  <si>
    <t>This project is designed to support the Illinois Climate Action Plan (iCAP) by identifying opportunities and challenges outlined therein, and working with facilities to implement sustainable changes to the existing waste management systems. By working with the users of the system the project is designed to facilitate a permanent change that the users implement and understand themselves. When the users are involved in the process of change, the change has a higher probability of being lasting and sustainable.</t>
  </si>
  <si>
    <t>Facilities and Services</t>
  </si>
  <si>
    <t>Sample bags</t>
  </si>
  <si>
    <t xml:space="preserve">Gloves </t>
  </si>
  <si>
    <t>Waste &amp; Education</t>
  </si>
  <si>
    <t>Start week</t>
  </si>
  <si>
    <t>Joy Scrogum</t>
  </si>
  <si>
    <t>Bart has applied for and been awarded the Greening the Quad grant as well as the Zero waste Basketball game. Shantanu currently manages the Nitrile Glove project.</t>
  </si>
  <si>
    <t xml:space="preserve"> Programing Supplies</t>
  </si>
  <si>
    <t>Unnamed students for sorting</t>
  </si>
  <si>
    <t>Unnamed students for constructing sculpture</t>
  </si>
  <si>
    <r>
      <rPr>
        <b/>
        <sz val="12"/>
        <color indexed="8"/>
        <rFont val="Calibri"/>
        <family val="2"/>
      </rPr>
      <t xml:space="preserve">Waste Characterization Study: </t>
    </r>
    <r>
      <rPr>
        <sz val="12"/>
        <color indexed="8"/>
        <rFont val="Calibri"/>
        <family val="2"/>
      </rPr>
      <t xml:space="preserve">The individual waste characterization sampling will be carried out in the enclosed, self-contained sorting trailer build specifically for waste characterizations by ISTC. As four buildings have already been characterized using this trailer, the process and all related permissions have been worked through with Department of Research Safety and Facilities and Services.
</t>
    </r>
    <r>
      <rPr>
        <b/>
        <sz val="12"/>
        <color indexed="8"/>
        <rFont val="Calibri"/>
        <family val="2"/>
      </rPr>
      <t xml:space="preserve">
Educational programing with Sustainable Living Learning Center: </t>
    </r>
    <r>
      <rPr>
        <sz val="12"/>
        <color indexed="8"/>
        <rFont val="Calibri"/>
        <family val="2"/>
      </rPr>
      <t xml:space="preserve">All education programing that is conducted at the living learning center will be conducted within Housing Guidelines and with constant coordination with the Program Director of the Sustainable Living Learning Center. 
</t>
    </r>
    <r>
      <rPr>
        <b/>
        <sz val="12"/>
        <color indexed="8"/>
        <rFont val="Calibri"/>
        <family val="2"/>
      </rPr>
      <t xml:space="preserve">
Waste Sculpture: </t>
    </r>
    <r>
      <rPr>
        <sz val="12"/>
        <color indexed="8"/>
        <rFont val="Calibri"/>
        <family val="2"/>
      </rPr>
      <t xml:space="preserve">The construction of the waste sculpture will take place at the ISTC Pilot Lab. The Pilot Lab is a large test space built for scalable projects such as this. So no special permissions will be needed to carry out this work as well. </t>
    </r>
    <r>
      <rPr>
        <b/>
        <sz val="12"/>
        <color indexed="8"/>
        <rFont val="Calibri"/>
        <family val="2"/>
      </rPr>
      <t xml:space="preserve">
</t>
    </r>
  </si>
  <si>
    <t xml:space="preserve">Facilities and Services, being the primary unit that handles solid waste, consistently strives to improve the material management process at the University of Illinois. The proposed set of waste characterizations along will create a comprehensive baseline of the waste generated on campus. During the waste characterizations conducted earlier this year, F&amp;S was able to gauge the generation profiles of its office buildings (Swanlund Administration Building and Henry Administration Building) and multiple use buildings (Illini Union Bookstore and Alice Campbell Alumni Center).  This project will allow F&amp;S and all related entities to gauge the waste profile of a residence hall (Lincoln Avenue Residence Halls) a classroom building (Business Instructional Facility) and a building with considerable laboratories (Rodger Adams Laboratory). 
Having access to these generation patterns, material profiles and overall process flows will allow F&amp;S, the building occupants and the building service workers can together improve the waste management on campus. This process and its deliverables will directly affect the waste management practices on campus. 
The Educational Programing at LAR will expose the students to issues of waste, recycling and overall material processing on campus and on a broader national level. 
The waste sculpture altogether from the process of creating the structure to the display and its interaction with students at large will create a space for open dialogue about all aspects of waste and human consumption.  
 </t>
  </si>
  <si>
    <t>NA.</t>
  </si>
  <si>
    <t>NA</t>
  </si>
  <si>
    <t xml:space="preserve">No. </t>
  </si>
  <si>
    <t xml:space="preserve"> ISTC</t>
  </si>
  <si>
    <t xml:space="preserve">Facility and Services, The individual building occupants, students at large. The larger Champaign-Urbana community benefits from the University managing its waste more effectively as well as the State of Illinois as we reduce the material sent to Illinois landfills. </t>
  </si>
  <si>
    <t xml:space="preserve"> Students will primarily gain direct insight on hands on sustainability work through the comprehensive waste audit process. Students with an interest in sculpture, material management and public installations will be recruited to construct the waste structure. Thus allowing for a avenue for Art and Design, Industrial Design and Civil and Environmental Engineering student to come together, collaborate and put classroom lessons to a real situation. Throughout the process students will also be taught project management, budget management and other basic skills required  to meet the goals of this project.</t>
  </si>
  <si>
    <t xml:space="preserve">Our outreach goals are to reach at least 20% of the 120 residents at LAR through our programming activities. As well as have at least three showing of the waste structure in 2015-2016. The baseline waste characterization study report in its  self is a technical self help document will be passively distributed to individuals that request it. </t>
  </si>
  <si>
    <t>Build Waste Structure</t>
  </si>
  <si>
    <t>Conduct Waste Programing</t>
  </si>
  <si>
    <t>Administer survey to users</t>
  </si>
  <si>
    <t>Final Report</t>
  </si>
  <si>
    <t>Conduct Waste Characterization sampling</t>
  </si>
  <si>
    <t>Opportunity Assessment</t>
  </si>
  <si>
    <r>
      <t xml:space="preserve">The integral part of this project is to provide campus with a baseline of the waste generation, diversion and profile. </t>
    </r>
    <r>
      <rPr>
        <sz val="12"/>
        <color indexed="8"/>
        <rFont val="Calibri"/>
        <family val="2"/>
      </rPr>
      <t>As p</t>
    </r>
    <r>
      <rPr>
        <sz val="12"/>
        <color indexed="8"/>
        <rFont val="Calibri"/>
        <family val="2"/>
      </rPr>
      <t>art of the waste characterization study, a user survey will be administered to the building occupants. Th</t>
    </r>
    <r>
      <rPr>
        <sz val="12"/>
        <color indexed="8"/>
        <rFont val="Calibri"/>
        <family val="2"/>
      </rPr>
      <t>e</t>
    </r>
    <r>
      <rPr>
        <sz val="12"/>
        <color indexed="8"/>
        <rFont val="Calibri"/>
        <family val="2"/>
      </rPr>
      <t xml:space="preserve"> survey results will be used to mark the baseline of the users. This user baseline along with the baseline waste characterization will be used to measure progress of the waste handling on this campus. The impact of the programing at LAR will be measure</t>
    </r>
    <r>
      <rPr>
        <sz val="12"/>
        <color indexed="8"/>
        <rFont val="Calibri"/>
        <family val="2"/>
      </rPr>
      <t>d</t>
    </r>
    <r>
      <rPr>
        <sz val="12"/>
        <color indexed="8"/>
        <rFont val="Calibri"/>
        <family val="2"/>
      </rPr>
      <t xml:space="preserve"> by a quick pre and post survey on their familiarity on waste issues before and after exposure to the programing. </t>
    </r>
  </si>
  <si>
    <r>
      <t xml:space="preserve">A report will be circulated to F&amp;S and SSC that will detail the waste characterization study as well as the results of the programing efforts at LAR and the waste structure. More importantly the construction of the waste structure, and the programing at LAR will be instrumental in creating a buzz around </t>
    </r>
    <r>
      <rPr>
        <sz val="12"/>
        <color indexed="8"/>
        <rFont val="Calibri"/>
        <family val="2"/>
      </rPr>
      <t xml:space="preserve">the topic of </t>
    </r>
    <r>
      <rPr>
        <sz val="12"/>
        <color indexed="8"/>
        <rFont val="Calibri"/>
        <family val="2"/>
      </rPr>
      <t>waste on campus. This will not only help publicize  the project but bring waste to the forefront of campus issues.</t>
    </r>
  </si>
  <si>
    <t>Personal Protective Equipment</t>
  </si>
  <si>
    <r>
      <t xml:space="preserve"> The primary deliverable of this proposed project is to provide a detailed waste characterization assessment for three facilities located throughout the Urbana-Champaign campus of the University of Illinois. Lincoln Avenue Residence Halls (LAR), Business Instructional Facility (BIF), Roger Adams Laboratory(RAL) are facilities that will be characterized.
This proposal builds upon the initial waste characterizations conducted in the Spring of 2013 for four buildings: Henry Administration Building, Alice Campbell Alumni Center, Swanlund Administration Building, and Illini Union Bookstore. 
The objective of the assessments is to characterize the waste generated from a Lab building, a classroom building and a housing building.  The primary goal of the waste stream characterization study is to provide UIUC with an accurate and precise baseline measurement of the solid waste generated at each facility type. ISTC will assist F&amp;S in identifying and implementing practices and technologies that will reduce waste, increase landfill diversion, increase recycling revenues, and decrease waste disposal costs. These efforts will help UIUC to become an example of a sustainable campus, and will provide new learning and teaching opportunities for the university and community at large.
The ancillary deliverables are various direct educational programing opportunities both structured as well as passive. 
ISTC will work with one or more UI professors to guide students through the creation of a sculpture made from waste materials (e.g. electronic waste, paper, plastic, etc.) collected at the waste audits. The purpose of the sculpture will be to raise awareness of the magnitude of waste generation at the University, and promote related local opportunities for waste reduction, reuse, and recycling. 
Students will research generation of the chosen waste stream(s) at the University and accordingly scale the sculpture to represent the volume of waste generated at the University by a defined population over a particular time period. 
Material choice will be made by the students in consultation with staff from ISTC and UI Facilities &amp; Services. A poster and plaque will also be designed to accompany the sculpture, providing statistical context for its size, and suggestions related to waste reduction, reuse, and recycling. Depending upon the timing of the student project, the resulting sculpture and information will be displayed at ISTC as part of the 2015 Naturally Illinois Expo. 
</t>
    </r>
    <r>
      <rPr>
        <sz val="12"/>
        <rFont val="Calibri"/>
        <family val="2"/>
      </rPr>
      <t>The sculpture and associated information will be available for showing at other campus locations and events (e.g. Krannert Art Museum, Spurlock Museum, Earth Week events, Campus Sustainability Day, etc.).</t>
    </r>
    <r>
      <rPr>
        <sz val="12"/>
        <color rgb="FFFF0000"/>
        <rFont val="Calibri"/>
        <family val="2"/>
      </rPr>
      <t xml:space="preserve"> </t>
    </r>
    <r>
      <rPr>
        <sz val="12"/>
        <color indexed="8"/>
        <rFont val="Calibri"/>
        <family val="2"/>
      </rPr>
      <t xml:space="preserve">ISTC will obtain primary materials for the sculpture from the UI Waste Transfer Station and the baseline waste characterization study, materials required for the IDEA Store or other local partners, or from materials gleaned from campus waste audits.
During the proposed waste characterization at LAR Hall, ISTC will partner with the Sustainability Living Learning Center and conduct combined programing related to waste and material management. The programing will focus on the current situation on campus and around the world, but as well as focused discussion on the role and responsibilities of students in improving the situation.  
The proposal supports UIUC’s strategic goal of creating a Zero Waste paradigm on campus by increasing recycling rates, decreasing greenhouse gas emissions, decreasing waste destined for the landfill, and by conserving natural resources through systematic improvements in waste reduction.  </t>
    </r>
  </si>
  <si>
    <t>jscrogum@illinois.edu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</si>
</sst>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8"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
      <b/>
      <sz val="14"/>
      <color indexed="8"/>
      <name val="Calibri"/>
      <family val="2"/>
    </font>
    <font>
      <sz val="12"/>
      <color rgb="FFFF0000"/>
      <name val="Calibri"/>
      <family val="2"/>
    </font>
    <font>
      <sz val="12"/>
      <name val="Calibri"/>
      <family val="2"/>
    </font>
  </fonts>
  <fills count="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theme="6" tint="0.79998168889431442"/>
        <bgColor indexed="64"/>
      </patternFill>
    </fill>
  </fills>
  <borders count="33">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51">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7" fillId="3" borderId="22" xfId="0" applyFont="1" applyFill="1" applyBorder="1" applyAlignment="1">
      <alignment horizontal="center" vertical="center"/>
    </xf>
    <xf numFmtId="0" fontId="9" fillId="6" borderId="23" xfId="0" applyFont="1" applyFill="1" applyBorder="1" applyAlignment="1" applyProtection="1">
      <alignment horizontal="center" vertical="center"/>
      <protection locked="0"/>
    </xf>
    <xf numFmtId="0" fontId="9" fillId="7" borderId="6" xfId="0" applyFont="1" applyFill="1" applyBorder="1" applyAlignment="1">
      <alignment horizontal="center" vertical="center"/>
    </xf>
    <xf numFmtId="0" fontId="3" fillId="7" borderId="16" xfId="0" applyFont="1" applyFill="1" applyBorder="1" applyAlignment="1">
      <alignment horizontal="center" vertical="center"/>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3" fillId="5" borderId="32"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15" fillId="3" borderId="22" xfId="0" applyFont="1" applyFill="1" applyBorder="1" applyAlignment="1">
      <alignment horizontal="center" vertical="center"/>
    </xf>
    <xf numFmtId="14" fontId="10" fillId="5" borderId="32" xfId="0" applyNumberFormat="1" applyFont="1" applyFill="1" applyBorder="1" applyAlignment="1" applyProtection="1">
      <alignment horizontal="center" vertical="center"/>
      <protection locked="0"/>
    </xf>
    <xf numFmtId="14" fontId="3" fillId="5" borderId="32" xfId="0" applyNumberFormat="1" applyFont="1" applyFill="1" applyBorder="1" applyAlignment="1" applyProtection="1">
      <alignment horizontal="center" vertical="center"/>
      <protection locked="0"/>
    </xf>
    <xf numFmtId="14" fontId="0" fillId="0" borderId="0" xfId="0" applyNumberFormat="1"/>
    <xf numFmtId="14" fontId="3" fillId="6" borderId="32" xfId="0" applyNumberFormat="1" applyFont="1"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9" fontId="10" fillId="5" borderId="3"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9" fillId="3" borderId="0" xfId="0" applyNumberFormat="1" applyFont="1" applyFill="1" applyBorder="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49" fontId="10" fillId="5" borderId="11" xfId="0" applyNumberFormat="1" applyFont="1" applyFill="1" applyBorder="1" applyAlignment="1" applyProtection="1">
      <alignment horizontal="center" vertical="center"/>
      <protection locked="0"/>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10"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14" fontId="3" fillId="6" borderId="11" xfId="0" applyNumberFormat="1"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49" fontId="3" fillId="5" borderId="17" xfId="0" applyNumberFormat="1" applyFont="1" applyFill="1" applyBorder="1" applyAlignment="1" applyProtection="1">
      <alignment horizontal="left" vertical="center" wrapText="1"/>
      <protection locked="0"/>
    </xf>
    <xf numFmtId="49" fontId="10" fillId="5" borderId="17" xfId="0" applyNumberFormat="1" applyFont="1" applyFill="1" applyBorder="1" applyAlignment="1" applyProtection="1">
      <alignment horizontal="left" vertical="center" wrapText="1"/>
      <protection locked="0"/>
    </xf>
    <xf numFmtId="49" fontId="10" fillId="5" borderId="0" xfId="0" applyNumberFormat="1" applyFont="1" applyFill="1" applyBorder="1" applyAlignment="1" applyProtection="1">
      <alignment horizontal="left" vertical="center" wrapText="1"/>
      <protection locked="0"/>
    </xf>
    <xf numFmtId="0" fontId="9"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10" fillId="5" borderId="3" xfId="0"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0" fillId="5" borderId="3" xfId="0" applyNumberFormat="1" applyFont="1" applyFill="1" applyBorder="1" applyAlignment="1" applyProtection="1">
      <alignment horizontal="center" vertical="center"/>
      <protection locked="0"/>
    </xf>
    <xf numFmtId="49" fontId="14" fillId="2" borderId="3" xfId="2" applyNumberForma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5" xfId="0" applyNumberFormat="1" applyFon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10" fillId="5" borderId="4" xfId="0" applyNumberFormat="1" applyFont="1" applyFill="1" applyBorder="1" applyAlignment="1" applyProtection="1">
      <alignment horizontal="center" vertical="center"/>
      <protection locked="0"/>
    </xf>
    <xf numFmtId="49" fontId="10" fillId="5" borderId="5" xfId="0" applyNumberFormat="1" applyFon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39632</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bjohnst@illinois.edu" TargetMode="External"/><Relationship Id="rId2" Type="http://schemas.openxmlformats.org/officeDocument/2006/relationships/hyperlink" Target="mailto:mlmorris@illinois.edu" TargetMode="External"/><Relationship Id="rId1" Type="http://schemas.openxmlformats.org/officeDocument/2006/relationships/hyperlink" Target="mailto:bbartel@illinois.edu" TargetMode="External"/><Relationship Id="rId5" Type="http://schemas.openxmlformats.org/officeDocument/2006/relationships/drawing" Target="../drawings/drawing1.xml"/><Relationship Id="rId4" Type="http://schemas.openxmlformats.org/officeDocument/2006/relationships/hyperlink" Target="mailto:spai@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tabSelected="1" topLeftCell="A163" zoomScale="77" zoomScaleNormal="77" workbookViewId="0">
      <selection activeCell="D149" sqref="D149"/>
    </sheetView>
  </sheetViews>
  <sheetFormatPr defaultColWidth="8.85546875" defaultRowHeight="15" x14ac:dyDescent="0.25"/>
  <cols>
    <col min="1" max="1" width="8.85546875" style="47"/>
    <col min="2" max="2" width="25.7109375" customWidth="1"/>
    <col min="3" max="3" width="34.7109375" customWidth="1"/>
    <col min="4" max="4" width="26.42578125" customWidth="1"/>
    <col min="5" max="7" width="25.7109375" customWidth="1"/>
    <col min="8" max="8" width="58" customWidth="1"/>
    <col min="9" max="9" width="8.85546875" style="42"/>
    <col min="13" max="13" width="10.85546875" bestFit="1" customWidth="1"/>
  </cols>
  <sheetData>
    <row r="1" spans="1:8" ht="72" customHeight="1" x14ac:dyDescent="0.25">
      <c r="A1" s="61"/>
      <c r="B1" s="138"/>
      <c r="C1" s="138"/>
      <c r="D1" s="138"/>
      <c r="E1" s="138"/>
      <c r="F1" s="138"/>
      <c r="G1" s="138"/>
      <c r="H1" s="1"/>
    </row>
    <row r="2" spans="1:8" ht="26.25" x14ac:dyDescent="0.4">
      <c r="A2" s="61"/>
      <c r="B2" s="139" t="s">
        <v>65</v>
      </c>
      <c r="C2" s="139"/>
      <c r="D2" s="139"/>
      <c r="E2" s="139"/>
      <c r="F2" s="139"/>
      <c r="G2" s="139"/>
      <c r="H2" s="2"/>
    </row>
    <row r="3" spans="1:8" ht="16.5" thickBot="1" x14ac:dyDescent="0.3">
      <c r="A3" s="61"/>
      <c r="B3" s="2"/>
      <c r="C3" s="2"/>
      <c r="D3" s="2"/>
      <c r="E3" s="2"/>
      <c r="F3" s="2"/>
      <c r="G3" s="2"/>
      <c r="H3" s="2"/>
    </row>
    <row r="4" spans="1:8" ht="15.75" x14ac:dyDescent="0.25">
      <c r="A4" s="61"/>
      <c r="B4" s="140" t="s">
        <v>72</v>
      </c>
      <c r="C4" s="141"/>
      <c r="D4" s="141"/>
      <c r="E4" s="141"/>
      <c r="F4" s="141"/>
      <c r="G4" s="142"/>
      <c r="H4" s="2"/>
    </row>
    <row r="5" spans="1:8" ht="15.75" x14ac:dyDescent="0.25">
      <c r="A5" s="61"/>
      <c r="B5" s="143"/>
      <c r="C5" s="144"/>
      <c r="D5" s="144"/>
      <c r="E5" s="144"/>
      <c r="F5" s="144"/>
      <c r="G5" s="145"/>
      <c r="H5" s="2"/>
    </row>
    <row r="6" spans="1:8" ht="15.75" x14ac:dyDescent="0.25">
      <c r="A6" s="61"/>
      <c r="B6" s="143"/>
      <c r="C6" s="144"/>
      <c r="D6" s="144"/>
      <c r="E6" s="144"/>
      <c r="F6" s="144"/>
      <c r="G6" s="145"/>
      <c r="H6" s="2"/>
    </row>
    <row r="7" spans="1:8" ht="15.75" x14ac:dyDescent="0.25">
      <c r="A7" s="61"/>
      <c r="B7" s="143"/>
      <c r="C7" s="144"/>
      <c r="D7" s="144"/>
      <c r="E7" s="144"/>
      <c r="F7" s="144"/>
      <c r="G7" s="145"/>
      <c r="H7" s="2"/>
    </row>
    <row r="8" spans="1:8" ht="15.75" x14ac:dyDescent="0.25">
      <c r="A8" s="61"/>
      <c r="B8" s="143"/>
      <c r="C8" s="144"/>
      <c r="D8" s="144"/>
      <c r="E8" s="144"/>
      <c r="F8" s="144"/>
      <c r="G8" s="145"/>
      <c r="H8" s="2"/>
    </row>
    <row r="9" spans="1:8" ht="15.75" x14ac:dyDescent="0.25">
      <c r="A9" s="61"/>
      <c r="B9" s="143"/>
      <c r="C9" s="144"/>
      <c r="D9" s="144"/>
      <c r="E9" s="144"/>
      <c r="F9" s="144"/>
      <c r="G9" s="145"/>
      <c r="H9" s="2"/>
    </row>
    <row r="10" spans="1:8" ht="16.5" thickBot="1" x14ac:dyDescent="0.3">
      <c r="A10" s="61"/>
      <c r="B10" s="146"/>
      <c r="C10" s="147"/>
      <c r="D10" s="147"/>
      <c r="E10" s="147"/>
      <c r="F10" s="147"/>
      <c r="G10" s="148"/>
      <c r="H10" s="2"/>
    </row>
    <row r="11" spans="1:8" ht="26.25" x14ac:dyDescent="0.25">
      <c r="A11" s="61"/>
      <c r="B11" s="110" t="s">
        <v>0</v>
      </c>
      <c r="C11" s="110"/>
      <c r="D11" s="110"/>
      <c r="E11" s="110"/>
      <c r="F11" s="110"/>
      <c r="G11" s="110"/>
      <c r="H11" s="110"/>
    </row>
    <row r="12" spans="1:8" ht="27" thickBot="1" x14ac:dyDescent="0.3">
      <c r="A12" s="61"/>
      <c r="B12" s="3"/>
      <c r="C12" s="3"/>
      <c r="D12" s="4"/>
      <c r="E12" s="4"/>
      <c r="F12" s="4"/>
      <c r="G12" s="4"/>
      <c r="H12" s="3"/>
    </row>
    <row r="13" spans="1:8" ht="16.5" thickBot="1" x14ac:dyDescent="0.3">
      <c r="A13" s="61"/>
      <c r="B13" s="128" t="s">
        <v>1</v>
      </c>
      <c r="C13" s="129"/>
      <c r="D13" s="124" t="s">
        <v>73</v>
      </c>
      <c r="E13" s="149"/>
      <c r="F13" s="149"/>
      <c r="G13" s="150"/>
      <c r="H13" s="5"/>
    </row>
    <row r="14" spans="1:8" ht="16.5" thickBot="1" x14ac:dyDescent="0.3">
      <c r="A14" s="61"/>
      <c r="B14" s="128" t="s">
        <v>2</v>
      </c>
      <c r="C14" s="129"/>
      <c r="D14" s="6">
        <v>55000</v>
      </c>
      <c r="E14" s="7"/>
      <c r="F14" s="8"/>
      <c r="G14" s="8"/>
      <c r="H14" s="2"/>
    </row>
    <row r="15" spans="1:8" ht="16.5" thickBot="1" x14ac:dyDescent="0.3">
      <c r="A15" s="61"/>
      <c r="B15" s="128" t="s">
        <v>3</v>
      </c>
      <c r="C15" s="129"/>
      <c r="D15" s="9" t="s">
        <v>74</v>
      </c>
      <c r="E15" s="43" t="s">
        <v>4</v>
      </c>
      <c r="F15" s="130" t="s">
        <v>5</v>
      </c>
      <c r="G15" s="131"/>
      <c r="H15" s="10"/>
    </row>
    <row r="16" spans="1:8" ht="16.5" customHeight="1" x14ac:dyDescent="0.25">
      <c r="A16" s="61"/>
      <c r="B16" s="132" t="s">
        <v>6</v>
      </c>
      <c r="C16" s="133"/>
      <c r="D16" s="134" t="s">
        <v>89</v>
      </c>
      <c r="E16" s="135"/>
      <c r="F16" s="11" t="s">
        <v>7</v>
      </c>
      <c r="G16" s="12" t="s">
        <v>8</v>
      </c>
      <c r="H16" s="10"/>
    </row>
    <row r="17" spans="1:8" ht="16.5" thickBot="1" x14ac:dyDescent="0.3">
      <c r="A17" s="61"/>
      <c r="B17" s="132"/>
      <c r="C17" s="133"/>
      <c r="D17" s="136"/>
      <c r="E17" s="137"/>
      <c r="F17" s="50" t="s">
        <v>9</v>
      </c>
      <c r="G17" s="51" t="s">
        <v>10</v>
      </c>
      <c r="H17" s="10"/>
    </row>
    <row r="18" spans="1:8" ht="15.75" x14ac:dyDescent="0.25">
      <c r="A18" s="61"/>
      <c r="B18" s="41"/>
      <c r="C18" s="41"/>
      <c r="D18" s="13"/>
      <c r="E18" s="14"/>
      <c r="F18" s="15" t="s">
        <v>11</v>
      </c>
      <c r="G18" s="16" t="s">
        <v>12</v>
      </c>
      <c r="H18" s="10"/>
    </row>
    <row r="19" spans="1:8" ht="15.75" x14ac:dyDescent="0.25">
      <c r="A19" s="61"/>
      <c r="B19" s="2"/>
      <c r="C19" s="2"/>
      <c r="D19" s="2"/>
      <c r="E19" s="2"/>
      <c r="F19" s="17"/>
      <c r="G19" s="17"/>
      <c r="H19" s="2"/>
    </row>
    <row r="20" spans="1:8" ht="26.25" x14ac:dyDescent="0.25">
      <c r="A20" s="61"/>
      <c r="B20" s="110" t="s">
        <v>13</v>
      </c>
      <c r="C20" s="110"/>
      <c r="D20" s="110"/>
      <c r="E20" s="110"/>
      <c r="F20" s="110"/>
      <c r="G20" s="110"/>
      <c r="H20" s="110"/>
    </row>
    <row r="21" spans="1:8" ht="26.25" x14ac:dyDescent="0.25">
      <c r="A21" s="61"/>
      <c r="B21" s="3"/>
      <c r="C21" s="3"/>
      <c r="D21" s="3"/>
      <c r="E21" s="3"/>
      <c r="F21" s="3"/>
      <c r="G21" s="3"/>
      <c r="H21" s="3"/>
    </row>
    <row r="22" spans="1:8" ht="27" thickBot="1" x14ac:dyDescent="0.3">
      <c r="A22" s="61"/>
      <c r="B22" s="117" t="s">
        <v>14</v>
      </c>
      <c r="C22" s="117"/>
      <c r="D22" s="4"/>
      <c r="E22" s="4"/>
      <c r="F22" s="3"/>
      <c r="G22" s="3"/>
      <c r="H22" s="3"/>
    </row>
    <row r="23" spans="1:8" ht="16.5" thickBot="1" x14ac:dyDescent="0.3">
      <c r="A23" s="61"/>
      <c r="B23" s="106" t="s">
        <v>15</v>
      </c>
      <c r="C23" s="107"/>
      <c r="D23" s="126" t="s">
        <v>75</v>
      </c>
      <c r="E23" s="127"/>
      <c r="F23" s="5"/>
      <c r="G23" s="2"/>
      <c r="H23" s="2"/>
    </row>
    <row r="24" spans="1:8" ht="16.5" thickBot="1" x14ac:dyDescent="0.3">
      <c r="A24" s="61"/>
      <c r="B24" s="106" t="s">
        <v>16</v>
      </c>
      <c r="C24" s="107"/>
      <c r="D24" s="126" t="s">
        <v>76</v>
      </c>
      <c r="E24" s="127"/>
      <c r="F24" s="5"/>
      <c r="G24" s="2"/>
      <c r="H24" s="2"/>
    </row>
    <row r="25" spans="1:8" ht="16.5" thickBot="1" x14ac:dyDescent="0.3">
      <c r="A25" s="61"/>
      <c r="B25" s="106" t="s">
        <v>17</v>
      </c>
      <c r="C25" s="107"/>
      <c r="D25" s="125" t="s">
        <v>77</v>
      </c>
      <c r="E25" s="121"/>
      <c r="F25" s="5"/>
      <c r="G25" s="2"/>
      <c r="H25" s="2"/>
    </row>
    <row r="26" spans="1:8" ht="16.5" thickBot="1" x14ac:dyDescent="0.3">
      <c r="A26" s="61"/>
      <c r="B26" s="106" t="s">
        <v>18</v>
      </c>
      <c r="C26" s="107"/>
      <c r="D26" s="108">
        <v>2172447572</v>
      </c>
      <c r="E26" s="109"/>
      <c r="F26" s="5"/>
      <c r="G26" s="2"/>
      <c r="H26" s="2"/>
    </row>
    <row r="27" spans="1:8" ht="16.5" thickBot="1" x14ac:dyDescent="0.3">
      <c r="A27" s="61"/>
      <c r="B27" s="106" t="s">
        <v>19</v>
      </c>
      <c r="C27" s="107"/>
      <c r="D27" s="118"/>
      <c r="E27" s="119"/>
      <c r="F27" s="5"/>
      <c r="G27" s="2"/>
      <c r="H27" s="2"/>
    </row>
    <row r="28" spans="1:8" ht="15.75" x14ac:dyDescent="0.25">
      <c r="A28" s="61"/>
      <c r="B28" s="37"/>
      <c r="C28" s="37"/>
      <c r="D28" s="13"/>
      <c r="E28" s="13"/>
      <c r="F28" s="2"/>
      <c r="G28" s="2"/>
      <c r="H28" s="2"/>
    </row>
    <row r="29" spans="1:8" ht="19.5" thickBot="1" x14ac:dyDescent="0.3">
      <c r="A29" s="61"/>
      <c r="B29" s="117" t="s">
        <v>20</v>
      </c>
      <c r="C29" s="117"/>
      <c r="D29" s="18"/>
      <c r="E29" s="18"/>
      <c r="F29" s="2"/>
      <c r="G29" s="2"/>
      <c r="H29" s="2"/>
    </row>
    <row r="30" spans="1:8" ht="16.5" thickBot="1" x14ac:dyDescent="0.3">
      <c r="A30" s="61"/>
      <c r="B30" s="106" t="s">
        <v>15</v>
      </c>
      <c r="C30" s="107"/>
      <c r="D30" s="124" t="s">
        <v>78</v>
      </c>
      <c r="E30" s="119"/>
      <c r="F30" s="5"/>
      <c r="G30" s="2"/>
      <c r="H30" s="2"/>
    </row>
    <row r="31" spans="1:8" ht="16.5" thickBot="1" x14ac:dyDescent="0.3">
      <c r="A31" s="61"/>
      <c r="B31" s="106" t="s">
        <v>21</v>
      </c>
      <c r="C31" s="107"/>
      <c r="D31" s="124" t="s">
        <v>79</v>
      </c>
      <c r="E31" s="119"/>
      <c r="F31" s="5"/>
      <c r="G31" s="2"/>
      <c r="H31" s="2"/>
    </row>
    <row r="32" spans="1:8" ht="16.5" thickBot="1" x14ac:dyDescent="0.3">
      <c r="A32" s="61"/>
      <c r="B32" s="106" t="s">
        <v>22</v>
      </c>
      <c r="C32" s="107"/>
      <c r="D32" s="124" t="s">
        <v>76</v>
      </c>
      <c r="E32" s="119"/>
      <c r="F32" s="5"/>
      <c r="G32" s="2"/>
      <c r="H32" s="2"/>
    </row>
    <row r="33" spans="1:8" ht="16.5" thickBot="1" x14ac:dyDescent="0.3">
      <c r="A33" s="61"/>
      <c r="B33" s="106" t="s">
        <v>17</v>
      </c>
      <c r="C33" s="107"/>
      <c r="D33" s="125" t="s">
        <v>80</v>
      </c>
      <c r="E33" s="121"/>
      <c r="F33" s="5"/>
      <c r="G33" s="2"/>
      <c r="H33" s="2"/>
    </row>
    <row r="34" spans="1:8" ht="16.5" thickBot="1" x14ac:dyDescent="0.3">
      <c r="A34" s="61"/>
      <c r="B34" s="106" t="s">
        <v>18</v>
      </c>
      <c r="C34" s="107"/>
      <c r="D34" s="122">
        <v>2172448906</v>
      </c>
      <c r="E34" s="109"/>
      <c r="F34" s="5"/>
      <c r="G34" s="2"/>
      <c r="H34" s="2"/>
    </row>
    <row r="35" spans="1:8" ht="15.75" x14ac:dyDescent="0.25">
      <c r="A35" s="61"/>
      <c r="B35" s="37"/>
      <c r="C35" s="37"/>
      <c r="D35" s="19"/>
      <c r="E35" s="19"/>
      <c r="F35" s="1"/>
      <c r="G35" s="1"/>
      <c r="H35" s="1"/>
    </row>
    <row r="36" spans="1:8" ht="15.75" x14ac:dyDescent="0.25">
      <c r="A36" s="61"/>
      <c r="B36" s="106" t="s">
        <v>23</v>
      </c>
      <c r="C36" s="106"/>
      <c r="D36" s="123" t="s">
        <v>24</v>
      </c>
      <c r="E36" s="123"/>
      <c r="F36" s="40" t="s">
        <v>25</v>
      </c>
      <c r="G36" s="40" t="s">
        <v>26</v>
      </c>
      <c r="H36" s="2"/>
    </row>
    <row r="37" spans="1:8" ht="15.75" x14ac:dyDescent="0.25">
      <c r="A37" s="61"/>
      <c r="B37" s="37"/>
      <c r="C37" s="20"/>
      <c r="D37" s="115" t="s">
        <v>81</v>
      </c>
      <c r="E37" s="116"/>
      <c r="F37" s="49" t="s">
        <v>86</v>
      </c>
      <c r="G37" s="52" t="s">
        <v>82</v>
      </c>
      <c r="H37" s="10"/>
    </row>
    <row r="38" spans="1:8" ht="15.75" x14ac:dyDescent="0.25">
      <c r="A38" s="61"/>
      <c r="B38" s="37"/>
      <c r="C38" s="20"/>
      <c r="D38" s="115" t="s">
        <v>91</v>
      </c>
      <c r="E38" s="116"/>
      <c r="F38" s="49" t="s">
        <v>101</v>
      </c>
      <c r="G38" s="53" t="s">
        <v>115</v>
      </c>
      <c r="H38" s="10"/>
    </row>
    <row r="39" spans="1:8" ht="15.75" x14ac:dyDescent="0.25">
      <c r="A39" s="61"/>
      <c r="B39" s="37"/>
      <c r="C39" s="20"/>
      <c r="D39" s="115" t="s">
        <v>83</v>
      </c>
      <c r="E39" s="116"/>
      <c r="F39" s="49" t="s">
        <v>76</v>
      </c>
      <c r="G39" s="53" t="s">
        <v>84</v>
      </c>
      <c r="H39" s="10"/>
    </row>
    <row r="40" spans="1:8" ht="15.75" x14ac:dyDescent="0.25">
      <c r="A40" s="61"/>
      <c r="B40" s="37"/>
      <c r="C40" s="20"/>
      <c r="H40" s="10"/>
    </row>
    <row r="41" spans="1:8" ht="15.75" x14ac:dyDescent="0.25">
      <c r="A41" s="61"/>
      <c r="B41" s="37"/>
      <c r="C41" s="37"/>
      <c r="D41" s="21"/>
      <c r="E41" s="21"/>
      <c r="F41" s="17"/>
      <c r="G41" s="17"/>
      <c r="H41" s="2"/>
    </row>
    <row r="42" spans="1:8" ht="19.5" thickBot="1" x14ac:dyDescent="0.3">
      <c r="A42" s="61"/>
      <c r="B42" s="117" t="s">
        <v>27</v>
      </c>
      <c r="C42" s="117"/>
      <c r="D42" s="18" t="s">
        <v>28</v>
      </c>
      <c r="E42" s="18"/>
      <c r="F42" s="2"/>
      <c r="G42" s="2"/>
      <c r="H42" s="2"/>
    </row>
    <row r="43" spans="1:8" ht="16.5" thickBot="1" x14ac:dyDescent="0.3">
      <c r="A43" s="61"/>
      <c r="B43" s="106" t="s">
        <v>15</v>
      </c>
      <c r="C43" s="107"/>
      <c r="D43" s="118"/>
      <c r="E43" s="119"/>
      <c r="F43" s="5"/>
      <c r="G43" s="2"/>
      <c r="H43" s="2"/>
    </row>
    <row r="44" spans="1:8" ht="16.5" thickBot="1" x14ac:dyDescent="0.3">
      <c r="A44" s="61"/>
      <c r="B44" s="106" t="s">
        <v>17</v>
      </c>
      <c r="C44" s="107"/>
      <c r="D44" s="120"/>
      <c r="E44" s="121"/>
      <c r="F44" s="5"/>
      <c r="G44" s="2"/>
      <c r="H44" s="2"/>
    </row>
    <row r="45" spans="1:8" ht="16.5" thickBot="1" x14ac:dyDescent="0.3">
      <c r="A45" s="61"/>
      <c r="B45" s="106" t="s">
        <v>18</v>
      </c>
      <c r="C45" s="107"/>
      <c r="D45" s="108"/>
      <c r="E45" s="109"/>
      <c r="F45" s="5"/>
      <c r="G45" s="2"/>
      <c r="H45" s="2"/>
    </row>
    <row r="46" spans="1:8" ht="15.75" x14ac:dyDescent="0.25">
      <c r="A46" s="61"/>
      <c r="B46" s="37"/>
      <c r="C46" s="37"/>
      <c r="D46" s="22"/>
      <c r="E46" s="22"/>
      <c r="F46" s="2"/>
      <c r="G46" s="2"/>
      <c r="H46" s="2"/>
    </row>
    <row r="47" spans="1:8" ht="15.75" x14ac:dyDescent="0.25">
      <c r="A47" s="61"/>
      <c r="B47" s="37"/>
      <c r="C47" s="37"/>
      <c r="D47" s="2"/>
      <c r="E47" s="2"/>
      <c r="F47" s="2"/>
      <c r="G47" s="2"/>
      <c r="H47" s="2"/>
    </row>
    <row r="48" spans="1:8" ht="26.25" x14ac:dyDescent="0.25">
      <c r="A48" s="61"/>
      <c r="B48" s="110" t="s">
        <v>29</v>
      </c>
      <c r="C48" s="110"/>
      <c r="D48" s="110"/>
      <c r="E48" s="110"/>
      <c r="F48" s="110"/>
      <c r="G48" s="110"/>
      <c r="H48" s="110"/>
    </row>
    <row r="49" spans="1:8" ht="15.75" x14ac:dyDescent="0.25">
      <c r="A49" s="61"/>
      <c r="B49" s="23"/>
      <c r="C49" s="23"/>
      <c r="D49" s="23"/>
      <c r="E49" s="23"/>
      <c r="F49" s="23"/>
      <c r="G49" s="23"/>
      <c r="H49" s="23"/>
    </row>
    <row r="50" spans="1:8" ht="8.25" customHeight="1" thickBot="1" x14ac:dyDescent="0.3">
      <c r="A50" s="61"/>
      <c r="B50" s="111" t="s">
        <v>30</v>
      </c>
      <c r="C50" s="111"/>
      <c r="D50" s="111"/>
      <c r="E50" s="111"/>
      <c r="F50" s="111"/>
      <c r="G50" s="111"/>
      <c r="H50" s="2"/>
    </row>
    <row r="51" spans="1:8" ht="409.5" customHeight="1" x14ac:dyDescent="0.25">
      <c r="A51" s="61"/>
      <c r="B51" s="112" t="s">
        <v>114</v>
      </c>
      <c r="C51" s="113"/>
      <c r="D51" s="113"/>
      <c r="E51" s="113"/>
      <c r="F51" s="113"/>
      <c r="G51" s="113"/>
      <c r="H51" s="5"/>
    </row>
    <row r="52" spans="1:8" ht="143.25" customHeight="1" x14ac:dyDescent="0.25">
      <c r="A52" s="61"/>
      <c r="B52" s="114"/>
      <c r="C52" s="114"/>
      <c r="D52" s="114"/>
      <c r="E52" s="114"/>
      <c r="F52" s="114"/>
      <c r="G52" s="114"/>
      <c r="H52" s="2"/>
    </row>
    <row r="53" spans="1:8" ht="16.5" customHeight="1" thickBot="1" x14ac:dyDescent="0.3">
      <c r="A53" s="61"/>
      <c r="B53" s="66" t="s">
        <v>66</v>
      </c>
      <c r="C53" s="66"/>
      <c r="D53" s="66"/>
      <c r="E53" s="66"/>
      <c r="F53" s="66"/>
      <c r="G53" s="66"/>
      <c r="H53" s="2"/>
    </row>
    <row r="54" spans="1:8" ht="288.75" customHeight="1" thickBot="1" x14ac:dyDescent="0.3">
      <c r="A54" s="61"/>
      <c r="B54" s="75" t="s">
        <v>97</v>
      </c>
      <c r="C54" s="68"/>
      <c r="D54" s="68"/>
      <c r="E54" s="68"/>
      <c r="F54" s="68"/>
      <c r="G54" s="69"/>
      <c r="H54" s="5"/>
    </row>
    <row r="55" spans="1:8" ht="15.75" x14ac:dyDescent="0.25">
      <c r="A55" s="61"/>
      <c r="B55" s="22"/>
      <c r="C55" s="22"/>
      <c r="D55" s="22"/>
      <c r="E55" s="22"/>
      <c r="F55" s="22"/>
      <c r="G55" s="22"/>
      <c r="H55" s="2"/>
    </row>
    <row r="56" spans="1:8" ht="33.75" customHeight="1" thickBot="1" x14ac:dyDescent="0.3">
      <c r="A56" s="61"/>
      <c r="B56" s="76" t="s">
        <v>31</v>
      </c>
      <c r="C56" s="76"/>
      <c r="D56" s="76"/>
      <c r="E56" s="76"/>
      <c r="F56" s="76"/>
      <c r="G56" s="76"/>
      <c r="H56" s="2"/>
    </row>
    <row r="57" spans="1:8" ht="163.5" customHeight="1" thickBot="1" x14ac:dyDescent="0.3">
      <c r="A57" s="61"/>
      <c r="B57" s="75" t="s">
        <v>96</v>
      </c>
      <c r="C57" s="68"/>
      <c r="D57" s="68"/>
      <c r="E57" s="68"/>
      <c r="F57" s="68"/>
      <c r="G57" s="69"/>
      <c r="H57" s="5"/>
    </row>
    <row r="58" spans="1:8" ht="15.75" x14ac:dyDescent="0.25">
      <c r="A58" s="61"/>
      <c r="B58" s="22"/>
      <c r="C58" s="22"/>
      <c r="D58" s="22"/>
      <c r="E58" s="22"/>
      <c r="F58" s="22"/>
      <c r="G58" s="22"/>
      <c r="H58" s="2"/>
    </row>
    <row r="59" spans="1:8" ht="51" customHeight="1" thickBot="1" x14ac:dyDescent="0.3">
      <c r="A59" s="61"/>
      <c r="B59" s="76" t="s">
        <v>32</v>
      </c>
      <c r="C59" s="76"/>
      <c r="D59" s="76"/>
      <c r="E59" s="76"/>
      <c r="F59" s="76"/>
      <c r="G59" s="76"/>
      <c r="H59" s="2"/>
    </row>
    <row r="60" spans="1:8" ht="152.25" customHeight="1" thickBot="1" x14ac:dyDescent="0.3">
      <c r="A60" s="61"/>
      <c r="B60" s="75" t="s">
        <v>102</v>
      </c>
      <c r="C60" s="68"/>
      <c r="D60" s="68"/>
      <c r="E60" s="68"/>
      <c r="F60" s="68"/>
      <c r="G60" s="69"/>
      <c r="H60" s="5"/>
    </row>
    <row r="61" spans="1:8" ht="15.75" x14ac:dyDescent="0.25">
      <c r="A61" s="61"/>
      <c r="B61" s="22"/>
      <c r="C61" s="22"/>
      <c r="D61" s="22"/>
      <c r="E61" s="22"/>
      <c r="F61" s="22"/>
      <c r="G61" s="22"/>
      <c r="H61" s="2"/>
    </row>
    <row r="62" spans="1:8" ht="16.5" thickBot="1" x14ac:dyDescent="0.3">
      <c r="A62" s="61"/>
      <c r="B62" s="104" t="s">
        <v>33</v>
      </c>
      <c r="C62" s="104"/>
      <c r="D62" s="104"/>
      <c r="E62" s="104"/>
      <c r="F62" s="104"/>
      <c r="G62" s="104"/>
      <c r="H62" s="2"/>
    </row>
    <row r="63" spans="1:8" ht="129" customHeight="1" thickBot="1" x14ac:dyDescent="0.3">
      <c r="A63" s="61"/>
      <c r="B63" s="75" t="s">
        <v>103</v>
      </c>
      <c r="C63" s="68"/>
      <c r="D63" s="68"/>
      <c r="E63" s="68"/>
      <c r="F63" s="68"/>
      <c r="G63" s="69"/>
      <c r="H63" s="5"/>
    </row>
    <row r="64" spans="1:8" ht="15.75" x14ac:dyDescent="0.25">
      <c r="A64" s="61"/>
      <c r="B64" s="22"/>
      <c r="C64" s="22"/>
      <c r="D64" s="22"/>
      <c r="E64" s="22"/>
      <c r="F64" s="22"/>
      <c r="G64" s="22"/>
      <c r="H64" s="2"/>
    </row>
    <row r="65" spans="1:13" ht="16.5" thickBot="1" x14ac:dyDescent="0.3">
      <c r="A65" s="61"/>
      <c r="B65" s="104" t="s">
        <v>34</v>
      </c>
      <c r="C65" s="104"/>
      <c r="D65" s="104"/>
      <c r="E65" s="104"/>
      <c r="F65" s="104"/>
      <c r="G65" s="104"/>
      <c r="H65" s="2"/>
    </row>
    <row r="66" spans="1:13" ht="114" customHeight="1" thickBot="1" x14ac:dyDescent="0.3">
      <c r="A66" s="61"/>
      <c r="B66" s="75" t="s">
        <v>92</v>
      </c>
      <c r="C66" s="68"/>
      <c r="D66" s="68"/>
      <c r="E66" s="68"/>
      <c r="F66" s="68"/>
      <c r="G66" s="69"/>
      <c r="H66" s="5"/>
    </row>
    <row r="67" spans="1:13" ht="15.75" x14ac:dyDescent="0.25">
      <c r="A67" s="61"/>
      <c r="B67" s="22"/>
      <c r="C67" s="22"/>
      <c r="D67" s="22"/>
      <c r="E67" s="22"/>
      <c r="F67" s="22"/>
      <c r="G67" s="22"/>
      <c r="H67" s="2"/>
    </row>
    <row r="68" spans="1:13" ht="15.75" x14ac:dyDescent="0.25">
      <c r="A68" s="61"/>
      <c r="B68" s="2"/>
      <c r="C68" s="2"/>
      <c r="D68" s="2"/>
      <c r="E68" s="2"/>
      <c r="F68" s="2"/>
      <c r="G68" s="2"/>
      <c r="H68" s="2"/>
    </row>
    <row r="69" spans="1:13" ht="26.25" x14ac:dyDescent="0.25">
      <c r="A69" s="61"/>
      <c r="B69" s="105" t="s">
        <v>35</v>
      </c>
      <c r="C69" s="105"/>
      <c r="D69" s="105"/>
      <c r="E69" s="105"/>
      <c r="F69" s="105"/>
      <c r="G69" s="105"/>
      <c r="H69" s="105"/>
    </row>
    <row r="70" spans="1:13" ht="15.75" x14ac:dyDescent="0.25">
      <c r="A70" s="61"/>
      <c r="B70" s="65" t="s">
        <v>36</v>
      </c>
      <c r="C70" s="65"/>
      <c r="D70" s="65"/>
      <c r="E70" s="65"/>
      <c r="F70" s="65"/>
      <c r="G70" s="65"/>
      <c r="H70" s="2"/>
    </row>
    <row r="71" spans="1:13" ht="15.75" x14ac:dyDescent="0.25">
      <c r="A71" s="61"/>
      <c r="B71" s="2"/>
      <c r="C71" s="2"/>
      <c r="D71" s="2"/>
      <c r="E71" s="2"/>
      <c r="F71" s="2"/>
      <c r="G71" s="2"/>
      <c r="H71" s="2"/>
    </row>
    <row r="72" spans="1:13" ht="21" x14ac:dyDescent="0.25">
      <c r="A72" s="61"/>
      <c r="B72" s="24" t="s">
        <v>37</v>
      </c>
      <c r="C72" s="2"/>
      <c r="D72" s="2"/>
      <c r="E72" s="2"/>
      <c r="F72" s="2"/>
      <c r="G72" s="2"/>
      <c r="H72" s="2"/>
    </row>
    <row r="73" spans="1:13" ht="37.5" customHeight="1" x14ac:dyDescent="0.25">
      <c r="A73" s="61"/>
      <c r="B73" s="78" t="s">
        <v>38</v>
      </c>
      <c r="C73" s="78"/>
      <c r="D73" s="78"/>
      <c r="E73" s="78"/>
      <c r="F73" s="78"/>
      <c r="G73" s="78"/>
      <c r="H73" s="2"/>
    </row>
    <row r="74" spans="1:13" ht="15.75" x14ac:dyDescent="0.25">
      <c r="A74" s="61"/>
      <c r="B74" s="2"/>
      <c r="C74" s="2"/>
      <c r="D74" s="2"/>
      <c r="E74" s="2"/>
      <c r="F74" s="2"/>
      <c r="G74" s="2"/>
      <c r="H74" s="2"/>
    </row>
    <row r="75" spans="1:13" ht="18.75" x14ac:dyDescent="0.25">
      <c r="A75" s="61"/>
      <c r="B75" s="103" t="s">
        <v>39</v>
      </c>
      <c r="C75" s="103"/>
      <c r="D75" s="56" t="s">
        <v>90</v>
      </c>
      <c r="E75" s="48"/>
      <c r="F75" s="103" t="s">
        <v>40</v>
      </c>
      <c r="G75" s="103"/>
      <c r="H75" s="103" t="s">
        <v>41</v>
      </c>
      <c r="I75" s="103"/>
      <c r="J75" s="2"/>
      <c r="K75" s="42"/>
    </row>
    <row r="76" spans="1:13" ht="15.75" x14ac:dyDescent="0.25">
      <c r="A76" s="61"/>
      <c r="B76" s="98" t="s">
        <v>109</v>
      </c>
      <c r="C76" s="99"/>
      <c r="D76" s="57">
        <v>42262</v>
      </c>
      <c r="E76" s="54"/>
      <c r="F76" s="100">
        <v>5</v>
      </c>
      <c r="G76" s="99"/>
      <c r="H76" s="101">
        <v>42318</v>
      </c>
      <c r="I76" s="102"/>
      <c r="J76" s="10"/>
      <c r="K76" s="42"/>
      <c r="M76" s="59"/>
    </row>
    <row r="77" spans="1:13" ht="15.75" x14ac:dyDescent="0.25">
      <c r="A77" s="61"/>
      <c r="B77" s="98" t="s">
        <v>105</v>
      </c>
      <c r="C77" s="99"/>
      <c r="D77" s="58">
        <v>42262</v>
      </c>
      <c r="E77" s="54"/>
      <c r="F77" s="100">
        <v>20</v>
      </c>
      <c r="G77" s="99"/>
      <c r="H77" s="101">
        <v>42401</v>
      </c>
      <c r="I77" s="99"/>
      <c r="J77" s="10"/>
      <c r="K77" s="42"/>
    </row>
    <row r="78" spans="1:13" ht="15.75" x14ac:dyDescent="0.25">
      <c r="A78" s="61"/>
      <c r="B78" s="98" t="s">
        <v>106</v>
      </c>
      <c r="C78" s="99"/>
      <c r="D78" s="57">
        <v>42297</v>
      </c>
      <c r="E78" s="54"/>
      <c r="F78" s="100">
        <v>3</v>
      </c>
      <c r="G78" s="99"/>
      <c r="H78" s="101">
        <v>42348</v>
      </c>
      <c r="I78" s="102"/>
      <c r="J78" s="10"/>
      <c r="K78" s="42"/>
    </row>
    <row r="79" spans="1:13" ht="15.75" x14ac:dyDescent="0.25">
      <c r="A79" s="61"/>
      <c r="B79" s="98" t="s">
        <v>107</v>
      </c>
      <c r="C79" s="99"/>
      <c r="D79" s="58">
        <v>42262</v>
      </c>
      <c r="E79" s="54"/>
      <c r="F79" s="100">
        <v>12</v>
      </c>
      <c r="G79" s="99"/>
      <c r="H79" s="101">
        <v>42348</v>
      </c>
      <c r="I79" s="99"/>
      <c r="J79" s="10"/>
      <c r="K79" s="42"/>
    </row>
    <row r="80" spans="1:13" ht="15.75" x14ac:dyDescent="0.25">
      <c r="A80" s="61"/>
      <c r="B80" s="98" t="s">
        <v>110</v>
      </c>
      <c r="C80" s="99"/>
      <c r="D80" s="58">
        <v>42339</v>
      </c>
      <c r="E80" s="54"/>
      <c r="F80" s="100">
        <v>1</v>
      </c>
      <c r="G80" s="99"/>
      <c r="H80" s="101">
        <v>42348</v>
      </c>
      <c r="I80" s="102"/>
      <c r="J80" s="10"/>
      <c r="K80" s="42"/>
    </row>
    <row r="81" spans="1:11" ht="15.75" x14ac:dyDescent="0.25">
      <c r="A81" s="61"/>
      <c r="B81" s="94" t="s">
        <v>108</v>
      </c>
      <c r="C81" s="95"/>
      <c r="D81" s="60">
        <v>42370</v>
      </c>
      <c r="E81" s="55"/>
      <c r="F81" s="96">
        <v>2</v>
      </c>
      <c r="G81" s="95"/>
      <c r="H81" s="97">
        <v>42401</v>
      </c>
      <c r="I81" s="95"/>
      <c r="J81" s="10"/>
      <c r="K81" s="42"/>
    </row>
    <row r="82" spans="1:11" ht="15.75" x14ac:dyDescent="0.25">
      <c r="A82" s="61"/>
      <c r="B82" s="17"/>
      <c r="C82" s="17"/>
      <c r="D82" s="17"/>
      <c r="E82" s="17"/>
      <c r="F82" s="17"/>
      <c r="G82" s="17"/>
      <c r="H82" s="2"/>
    </row>
    <row r="83" spans="1:11" ht="21" x14ac:dyDescent="0.25">
      <c r="A83" s="61"/>
      <c r="B83" s="24" t="s">
        <v>42</v>
      </c>
      <c r="C83" s="2"/>
      <c r="D83" s="2"/>
      <c r="E83" s="2"/>
      <c r="F83" s="2"/>
      <c r="G83" s="2"/>
      <c r="H83" s="2"/>
    </row>
    <row r="84" spans="1:11" ht="36" customHeight="1" x14ac:dyDescent="0.25">
      <c r="A84" s="61"/>
      <c r="B84" s="78" t="s">
        <v>43</v>
      </c>
      <c r="C84" s="78"/>
      <c r="D84" s="78"/>
      <c r="E84" s="78"/>
      <c r="F84" s="78"/>
      <c r="G84" s="78"/>
      <c r="H84" s="2"/>
    </row>
    <row r="85" spans="1:11" ht="15.75" x14ac:dyDescent="0.25">
      <c r="A85" s="61"/>
      <c r="B85" s="2"/>
      <c r="C85" s="2"/>
      <c r="D85" s="2"/>
      <c r="E85" s="2"/>
      <c r="F85" s="2"/>
      <c r="G85" s="2"/>
      <c r="H85" s="2"/>
    </row>
    <row r="86" spans="1:11" ht="21" x14ac:dyDescent="0.25">
      <c r="A86" s="61"/>
      <c r="B86" s="93" t="s">
        <v>44</v>
      </c>
      <c r="C86" s="93"/>
      <c r="D86" s="36" t="s">
        <v>45</v>
      </c>
      <c r="E86" s="36" t="s">
        <v>46</v>
      </c>
      <c r="F86" s="93" t="s">
        <v>47</v>
      </c>
      <c r="G86" s="93"/>
      <c r="H86" s="2"/>
    </row>
    <row r="87" spans="1:11" ht="18.75" x14ac:dyDescent="0.25">
      <c r="A87" s="61"/>
      <c r="B87" s="39"/>
      <c r="C87" s="39"/>
      <c r="D87" s="39"/>
      <c r="E87" s="39"/>
      <c r="F87" s="39"/>
      <c r="G87" s="39"/>
      <c r="H87" s="2"/>
    </row>
    <row r="88" spans="1:11" ht="18.75" x14ac:dyDescent="0.25">
      <c r="A88" s="61"/>
      <c r="B88" s="88" t="s">
        <v>48</v>
      </c>
      <c r="C88" s="88"/>
      <c r="D88" s="88"/>
      <c r="E88" s="88"/>
      <c r="F88" s="88"/>
      <c r="G88" s="88"/>
      <c r="H88" s="2"/>
    </row>
    <row r="89" spans="1:11" ht="15.75" x14ac:dyDescent="0.25">
      <c r="A89" s="61"/>
      <c r="B89" s="79"/>
      <c r="C89" s="80"/>
      <c r="D89" s="25"/>
      <c r="E89" s="26"/>
      <c r="F89" s="81">
        <f t="shared" ref="F89:F98" si="0">D89*E89</f>
        <v>0</v>
      </c>
      <c r="G89" s="82"/>
      <c r="H89" s="10"/>
    </row>
    <row r="90" spans="1:11" ht="15.75" x14ac:dyDescent="0.25">
      <c r="A90" s="61"/>
      <c r="B90" s="79"/>
      <c r="C90" s="80"/>
      <c r="D90" s="25"/>
      <c r="E90" s="26"/>
      <c r="F90" s="81">
        <f t="shared" si="0"/>
        <v>0</v>
      </c>
      <c r="G90" s="82"/>
      <c r="H90" s="10"/>
    </row>
    <row r="91" spans="1:11" ht="15.75" x14ac:dyDescent="0.25">
      <c r="A91" s="61"/>
      <c r="B91" s="79"/>
      <c r="C91" s="80"/>
      <c r="D91" s="25"/>
      <c r="E91" s="26"/>
      <c r="F91" s="81">
        <f t="shared" si="0"/>
        <v>0</v>
      </c>
      <c r="G91" s="82"/>
      <c r="H91" s="10"/>
    </row>
    <row r="92" spans="1:11" ht="15.75" x14ac:dyDescent="0.25">
      <c r="A92" s="61"/>
      <c r="B92" s="79"/>
      <c r="C92" s="80"/>
      <c r="D92" s="25"/>
      <c r="E92" s="26"/>
      <c r="F92" s="81">
        <f t="shared" si="0"/>
        <v>0</v>
      </c>
      <c r="G92" s="82"/>
      <c r="H92" s="10"/>
    </row>
    <row r="93" spans="1:11" ht="15.75" x14ac:dyDescent="0.25">
      <c r="A93" s="61"/>
      <c r="B93" s="79"/>
      <c r="C93" s="80"/>
      <c r="D93" s="25"/>
      <c r="E93" s="26"/>
      <c r="F93" s="81">
        <f t="shared" si="0"/>
        <v>0</v>
      </c>
      <c r="G93" s="82"/>
      <c r="H93" s="10"/>
    </row>
    <row r="94" spans="1:11" ht="15.75" x14ac:dyDescent="0.25">
      <c r="A94" s="61"/>
      <c r="B94" s="79"/>
      <c r="C94" s="80"/>
      <c r="D94" s="25"/>
      <c r="E94" s="26"/>
      <c r="F94" s="81">
        <f t="shared" si="0"/>
        <v>0</v>
      </c>
      <c r="G94" s="82"/>
      <c r="H94" s="10"/>
    </row>
    <row r="95" spans="1:11" ht="15.75" x14ac:dyDescent="0.25">
      <c r="A95" s="61"/>
      <c r="B95" s="79"/>
      <c r="C95" s="80"/>
      <c r="D95" s="25"/>
      <c r="E95" s="26"/>
      <c r="F95" s="81">
        <f t="shared" si="0"/>
        <v>0</v>
      </c>
      <c r="G95" s="82"/>
      <c r="H95" s="10"/>
    </row>
    <row r="96" spans="1:11" ht="15.75" x14ac:dyDescent="0.25">
      <c r="A96" s="61"/>
      <c r="B96" s="79"/>
      <c r="C96" s="80"/>
      <c r="D96" s="25"/>
      <c r="E96" s="26"/>
      <c r="F96" s="81">
        <f t="shared" si="0"/>
        <v>0</v>
      </c>
      <c r="G96" s="82"/>
      <c r="H96" s="10"/>
    </row>
    <row r="97" spans="1:8" ht="15.75" x14ac:dyDescent="0.25">
      <c r="A97" s="61"/>
      <c r="B97" s="79"/>
      <c r="C97" s="80"/>
      <c r="D97" s="25"/>
      <c r="E97" s="26"/>
      <c r="F97" s="81">
        <f t="shared" si="0"/>
        <v>0</v>
      </c>
      <c r="G97" s="82"/>
      <c r="H97" s="10"/>
    </row>
    <row r="98" spans="1:8" ht="16.5" thickBot="1" x14ac:dyDescent="0.3">
      <c r="A98" s="61"/>
      <c r="B98" s="79"/>
      <c r="C98" s="80"/>
      <c r="D98" s="25"/>
      <c r="E98" s="26"/>
      <c r="F98" s="91">
        <f t="shared" si="0"/>
        <v>0</v>
      </c>
      <c r="G98" s="92"/>
      <c r="H98" s="10"/>
    </row>
    <row r="99" spans="1:8" ht="16.5" thickBot="1" x14ac:dyDescent="0.3">
      <c r="A99" s="61"/>
      <c r="B99" s="17"/>
      <c r="C99" s="17"/>
      <c r="D99" s="17"/>
      <c r="E99" s="27" t="s">
        <v>49</v>
      </c>
      <c r="F99" s="89">
        <f>SUM(F89:G98)</f>
        <v>0</v>
      </c>
      <c r="G99" s="90"/>
      <c r="H99" s="5"/>
    </row>
    <row r="100" spans="1:8" ht="15.75" x14ac:dyDescent="0.25">
      <c r="A100" s="61"/>
      <c r="B100" s="2"/>
      <c r="C100" s="2"/>
      <c r="D100" s="2"/>
      <c r="E100" s="37"/>
      <c r="F100" s="28"/>
      <c r="G100" s="28"/>
      <c r="H100" s="2"/>
    </row>
    <row r="101" spans="1:8" ht="18.75" x14ac:dyDescent="0.25">
      <c r="A101" s="61"/>
      <c r="B101" s="88" t="s">
        <v>50</v>
      </c>
      <c r="C101" s="88"/>
      <c r="D101" s="88"/>
      <c r="E101" s="88"/>
      <c r="F101" s="88"/>
      <c r="G101" s="88"/>
      <c r="H101" s="2"/>
    </row>
    <row r="102" spans="1:8" ht="15.75" x14ac:dyDescent="0.25">
      <c r="A102" s="61"/>
      <c r="B102" s="87" t="s">
        <v>93</v>
      </c>
      <c r="C102" s="80"/>
      <c r="D102" s="25">
        <v>1500</v>
      </c>
      <c r="E102" s="26">
        <v>1</v>
      </c>
      <c r="F102" s="81">
        <f t="shared" ref="F102:F111" si="1">D102*E102</f>
        <v>1500</v>
      </c>
      <c r="G102" s="82"/>
      <c r="H102" s="10"/>
    </row>
    <row r="103" spans="1:8" ht="15.75" x14ac:dyDescent="0.25">
      <c r="A103" s="61"/>
      <c r="B103" s="79"/>
      <c r="C103" s="80"/>
      <c r="D103" s="25"/>
      <c r="E103" s="26"/>
      <c r="F103" s="81">
        <f t="shared" si="1"/>
        <v>0</v>
      </c>
      <c r="G103" s="82"/>
      <c r="H103" s="10"/>
    </row>
    <row r="104" spans="1:8" ht="15.75" x14ac:dyDescent="0.25">
      <c r="A104" s="61"/>
      <c r="B104" s="79"/>
      <c r="C104" s="80"/>
      <c r="D104" s="25"/>
      <c r="E104" s="26"/>
      <c r="F104" s="81">
        <f t="shared" si="1"/>
        <v>0</v>
      </c>
      <c r="G104" s="82"/>
      <c r="H104" s="10"/>
    </row>
    <row r="105" spans="1:8" ht="15.75" x14ac:dyDescent="0.25">
      <c r="A105" s="61"/>
      <c r="B105" s="79"/>
      <c r="C105" s="80"/>
      <c r="D105" s="25"/>
      <c r="E105" s="26"/>
      <c r="F105" s="81">
        <f t="shared" si="1"/>
        <v>0</v>
      </c>
      <c r="G105" s="82"/>
      <c r="H105" s="10"/>
    </row>
    <row r="106" spans="1:8" ht="15.75" x14ac:dyDescent="0.25">
      <c r="A106" s="61"/>
      <c r="B106" s="79"/>
      <c r="C106" s="80"/>
      <c r="D106" s="25"/>
      <c r="E106" s="26"/>
      <c r="F106" s="81">
        <f t="shared" si="1"/>
        <v>0</v>
      </c>
      <c r="G106" s="82"/>
      <c r="H106" s="10"/>
    </row>
    <row r="107" spans="1:8" ht="15.75" x14ac:dyDescent="0.25">
      <c r="A107" s="61"/>
      <c r="B107" s="79"/>
      <c r="C107" s="80"/>
      <c r="D107" s="25"/>
      <c r="E107" s="26"/>
      <c r="F107" s="81">
        <f t="shared" si="1"/>
        <v>0</v>
      </c>
      <c r="G107" s="82"/>
      <c r="H107" s="10"/>
    </row>
    <row r="108" spans="1:8" ht="15.75" x14ac:dyDescent="0.25">
      <c r="A108" s="61"/>
      <c r="B108" s="79"/>
      <c r="C108" s="80"/>
      <c r="D108" s="25"/>
      <c r="E108" s="26"/>
      <c r="F108" s="81">
        <f t="shared" si="1"/>
        <v>0</v>
      </c>
      <c r="G108" s="82"/>
      <c r="H108" s="10"/>
    </row>
    <row r="109" spans="1:8" ht="15.75" x14ac:dyDescent="0.25">
      <c r="A109" s="61"/>
      <c r="B109" s="79"/>
      <c r="C109" s="80"/>
      <c r="D109" s="25"/>
      <c r="E109" s="26"/>
      <c r="F109" s="81">
        <f t="shared" si="1"/>
        <v>0</v>
      </c>
      <c r="G109" s="82"/>
      <c r="H109" s="10"/>
    </row>
    <row r="110" spans="1:8" ht="15.75" x14ac:dyDescent="0.25">
      <c r="A110" s="61"/>
      <c r="B110" s="79"/>
      <c r="C110" s="80"/>
      <c r="D110" s="25"/>
      <c r="E110" s="26"/>
      <c r="F110" s="81">
        <f t="shared" si="1"/>
        <v>0</v>
      </c>
      <c r="G110" s="82"/>
      <c r="H110" s="10"/>
    </row>
    <row r="111" spans="1:8" ht="15.75" x14ac:dyDescent="0.25">
      <c r="A111" s="61"/>
      <c r="B111" s="79"/>
      <c r="C111" s="80"/>
      <c r="D111" s="25"/>
      <c r="E111" s="26"/>
      <c r="F111" s="81">
        <f t="shared" si="1"/>
        <v>0</v>
      </c>
      <c r="G111" s="82"/>
      <c r="H111" s="10"/>
    </row>
    <row r="112" spans="1:8" ht="16.5" thickBot="1" x14ac:dyDescent="0.3">
      <c r="A112" s="61"/>
      <c r="B112" s="21"/>
      <c r="C112" s="21"/>
      <c r="D112" s="29"/>
      <c r="E112" s="27" t="s">
        <v>49</v>
      </c>
      <c r="F112" s="83">
        <f>SUM(F102:G111)</f>
        <v>1500</v>
      </c>
      <c r="G112" s="84"/>
      <c r="H112" s="5"/>
    </row>
    <row r="113" spans="1:8" ht="15.75" x14ac:dyDescent="0.25">
      <c r="A113" s="61"/>
      <c r="B113" s="30"/>
      <c r="C113" s="30"/>
      <c r="D113" s="31"/>
      <c r="E113" s="37"/>
      <c r="F113" s="28"/>
      <c r="G113" s="28"/>
      <c r="H113" s="2"/>
    </row>
    <row r="114" spans="1:8" ht="18.75" x14ac:dyDescent="0.25">
      <c r="A114" s="61"/>
      <c r="B114" s="88" t="s">
        <v>51</v>
      </c>
      <c r="C114" s="88"/>
      <c r="D114" s="88"/>
      <c r="E114" s="88"/>
      <c r="F114" s="88"/>
      <c r="G114" s="88"/>
      <c r="H114" s="2"/>
    </row>
    <row r="115" spans="1:8" ht="15.75" x14ac:dyDescent="0.25">
      <c r="A115" s="61"/>
      <c r="B115" s="79" t="s">
        <v>75</v>
      </c>
      <c r="C115" s="80"/>
      <c r="D115" s="25">
        <v>43</v>
      </c>
      <c r="E115" s="26">
        <v>220</v>
      </c>
      <c r="F115" s="81">
        <f t="shared" ref="F115:F124" si="2">D115*E115</f>
        <v>9460</v>
      </c>
      <c r="G115" s="82"/>
      <c r="H115" s="10"/>
    </row>
    <row r="116" spans="1:8" ht="15.75" x14ac:dyDescent="0.25">
      <c r="A116" s="61"/>
      <c r="B116" s="87" t="s">
        <v>91</v>
      </c>
      <c r="C116" s="80"/>
      <c r="D116" s="25">
        <v>35</v>
      </c>
      <c r="E116" s="26">
        <v>150</v>
      </c>
      <c r="F116" s="81">
        <f>D116*E116</f>
        <v>5250</v>
      </c>
      <c r="G116" s="82"/>
      <c r="H116" s="10"/>
    </row>
    <row r="117" spans="1:8" ht="15.75" x14ac:dyDescent="0.25">
      <c r="A117" s="61"/>
      <c r="B117" s="79" t="s">
        <v>83</v>
      </c>
      <c r="C117" s="80"/>
      <c r="D117" s="25">
        <v>28.51</v>
      </c>
      <c r="E117" s="26">
        <v>350</v>
      </c>
      <c r="F117" s="81">
        <f>D117*E117</f>
        <v>9978.5</v>
      </c>
      <c r="G117" s="82"/>
      <c r="H117" s="10"/>
    </row>
    <row r="118" spans="1:8" ht="15.75" x14ac:dyDescent="0.25">
      <c r="A118" s="61"/>
      <c r="B118" s="87" t="s">
        <v>94</v>
      </c>
      <c r="C118" s="80"/>
      <c r="D118" s="25">
        <v>17.8</v>
      </c>
      <c r="E118" s="26">
        <v>650</v>
      </c>
      <c r="F118" s="81">
        <f>D118*E118</f>
        <v>11570</v>
      </c>
      <c r="G118" s="82"/>
      <c r="H118" s="10"/>
    </row>
    <row r="119" spans="1:8" ht="15.75" x14ac:dyDescent="0.25">
      <c r="A119" s="61"/>
      <c r="B119" s="87" t="s">
        <v>95</v>
      </c>
      <c r="C119" s="80"/>
      <c r="D119" s="25">
        <v>17.8</v>
      </c>
      <c r="E119" s="26">
        <v>200</v>
      </c>
      <c r="F119" s="81">
        <f t="shared" si="2"/>
        <v>3560</v>
      </c>
      <c r="G119" s="82"/>
      <c r="H119" s="10"/>
    </row>
    <row r="120" spans="1:8" ht="15.75" x14ac:dyDescent="0.25">
      <c r="A120" s="61"/>
      <c r="B120" s="79"/>
      <c r="C120" s="80"/>
      <c r="D120" s="25"/>
      <c r="E120" s="26"/>
      <c r="F120" s="81">
        <f t="shared" si="2"/>
        <v>0</v>
      </c>
      <c r="G120" s="82"/>
      <c r="H120" s="10"/>
    </row>
    <row r="121" spans="1:8" ht="15.75" x14ac:dyDescent="0.25">
      <c r="A121" s="61"/>
      <c r="B121" s="79"/>
      <c r="C121" s="80"/>
      <c r="D121" s="25"/>
      <c r="E121" s="26"/>
      <c r="F121" s="81">
        <f t="shared" si="2"/>
        <v>0</v>
      </c>
      <c r="G121" s="82"/>
      <c r="H121" s="10"/>
    </row>
    <row r="122" spans="1:8" ht="15.75" x14ac:dyDescent="0.25">
      <c r="A122" s="61"/>
      <c r="B122" s="79"/>
      <c r="C122" s="80"/>
      <c r="D122" s="25"/>
      <c r="E122" s="26"/>
      <c r="F122" s="81">
        <f t="shared" si="2"/>
        <v>0</v>
      </c>
      <c r="G122" s="82"/>
      <c r="H122" s="10"/>
    </row>
    <row r="123" spans="1:8" ht="15.75" x14ac:dyDescent="0.25">
      <c r="A123" s="61"/>
      <c r="B123" s="79"/>
      <c r="C123" s="80"/>
      <c r="D123" s="25"/>
      <c r="E123" s="26"/>
      <c r="F123" s="81">
        <f t="shared" si="2"/>
        <v>0</v>
      </c>
      <c r="G123" s="82"/>
      <c r="H123" s="10"/>
    </row>
    <row r="124" spans="1:8" ht="15.75" x14ac:dyDescent="0.25">
      <c r="A124" s="61"/>
      <c r="B124" s="79"/>
      <c r="C124" s="80"/>
      <c r="D124" s="25"/>
      <c r="E124" s="26"/>
      <c r="F124" s="81">
        <f t="shared" si="2"/>
        <v>0</v>
      </c>
      <c r="G124" s="82"/>
      <c r="H124" s="10"/>
    </row>
    <row r="125" spans="1:8" ht="16.5" thickBot="1" x14ac:dyDescent="0.3">
      <c r="A125" s="61"/>
      <c r="B125" s="21"/>
      <c r="C125" s="21"/>
      <c r="D125" s="29"/>
      <c r="E125" s="27" t="s">
        <v>49</v>
      </c>
      <c r="F125" s="83">
        <f>SUM(F115:G124)</f>
        <v>39818.5</v>
      </c>
      <c r="G125" s="84"/>
      <c r="H125" s="5"/>
    </row>
    <row r="126" spans="1:8" ht="15.75" x14ac:dyDescent="0.25">
      <c r="A126" s="61"/>
      <c r="B126" s="30"/>
      <c r="C126" s="30"/>
      <c r="D126" s="31"/>
      <c r="E126" s="37"/>
      <c r="F126" s="28"/>
      <c r="G126" s="28"/>
      <c r="H126" s="2"/>
    </row>
    <row r="127" spans="1:8" ht="18.75" x14ac:dyDescent="0.25">
      <c r="A127" s="61"/>
      <c r="B127" s="88" t="s">
        <v>52</v>
      </c>
      <c r="C127" s="88"/>
      <c r="D127" s="88"/>
      <c r="E127" s="88"/>
      <c r="F127" s="88"/>
      <c r="G127" s="88"/>
      <c r="H127" s="2"/>
    </row>
    <row r="128" spans="1:8" ht="15.75" x14ac:dyDescent="0.25">
      <c r="A128" s="61"/>
      <c r="B128" s="79"/>
      <c r="C128" s="80"/>
      <c r="D128" s="25"/>
      <c r="E128" s="26"/>
      <c r="F128" s="81">
        <f t="shared" ref="F128:F137" si="3">D128*E128</f>
        <v>0</v>
      </c>
      <c r="G128" s="82"/>
      <c r="H128" s="10"/>
    </row>
    <row r="129" spans="1:8" ht="15.75" x14ac:dyDescent="0.25">
      <c r="A129" s="61"/>
      <c r="B129" s="79"/>
      <c r="C129" s="80"/>
      <c r="D129" s="25"/>
      <c r="E129" s="26"/>
      <c r="F129" s="81">
        <f t="shared" si="3"/>
        <v>0</v>
      </c>
      <c r="G129" s="82"/>
      <c r="H129" s="10"/>
    </row>
    <row r="130" spans="1:8" ht="15.75" x14ac:dyDescent="0.25">
      <c r="A130" s="61"/>
      <c r="B130" s="79"/>
      <c r="C130" s="80"/>
      <c r="D130" s="25"/>
      <c r="E130" s="26"/>
      <c r="F130" s="81">
        <f t="shared" si="3"/>
        <v>0</v>
      </c>
      <c r="G130" s="82"/>
      <c r="H130" s="10"/>
    </row>
    <row r="131" spans="1:8" ht="15.75" x14ac:dyDescent="0.25">
      <c r="A131" s="61"/>
      <c r="B131" s="79"/>
      <c r="C131" s="80"/>
      <c r="D131" s="25"/>
      <c r="E131" s="26"/>
      <c r="F131" s="81">
        <f t="shared" si="3"/>
        <v>0</v>
      </c>
      <c r="G131" s="82"/>
      <c r="H131" s="10"/>
    </row>
    <row r="132" spans="1:8" ht="15.75" x14ac:dyDescent="0.25">
      <c r="A132" s="61"/>
      <c r="B132" s="79"/>
      <c r="C132" s="80"/>
      <c r="D132" s="25"/>
      <c r="E132" s="26"/>
      <c r="F132" s="81">
        <f t="shared" si="3"/>
        <v>0</v>
      </c>
      <c r="G132" s="82"/>
      <c r="H132" s="10"/>
    </row>
    <row r="133" spans="1:8" ht="15.75" x14ac:dyDescent="0.25">
      <c r="A133" s="61"/>
      <c r="B133" s="79"/>
      <c r="C133" s="80"/>
      <c r="D133" s="25"/>
      <c r="E133" s="26"/>
      <c r="F133" s="81">
        <f t="shared" si="3"/>
        <v>0</v>
      </c>
      <c r="G133" s="82"/>
      <c r="H133" s="10"/>
    </row>
    <row r="134" spans="1:8" ht="15.75" x14ac:dyDescent="0.25">
      <c r="A134" s="61"/>
      <c r="B134" s="79"/>
      <c r="C134" s="80"/>
      <c r="D134" s="25"/>
      <c r="E134" s="26"/>
      <c r="F134" s="81">
        <f t="shared" si="3"/>
        <v>0</v>
      </c>
      <c r="G134" s="82"/>
      <c r="H134" s="10"/>
    </row>
    <row r="135" spans="1:8" ht="15.75" x14ac:dyDescent="0.25">
      <c r="A135" s="61"/>
      <c r="B135" s="79"/>
      <c r="C135" s="80"/>
      <c r="D135" s="25"/>
      <c r="E135" s="26"/>
      <c r="F135" s="81">
        <f t="shared" si="3"/>
        <v>0</v>
      </c>
      <c r="G135" s="82"/>
      <c r="H135" s="10"/>
    </row>
    <row r="136" spans="1:8" ht="15.75" x14ac:dyDescent="0.25">
      <c r="A136" s="61"/>
      <c r="B136" s="79"/>
      <c r="C136" s="80"/>
      <c r="D136" s="25"/>
      <c r="E136" s="26"/>
      <c r="F136" s="81">
        <f t="shared" si="3"/>
        <v>0</v>
      </c>
      <c r="G136" s="82"/>
      <c r="H136" s="10"/>
    </row>
    <row r="137" spans="1:8" ht="15.75" x14ac:dyDescent="0.25">
      <c r="A137" s="61"/>
      <c r="B137" s="79"/>
      <c r="C137" s="80"/>
      <c r="D137" s="25"/>
      <c r="E137" s="26"/>
      <c r="F137" s="81">
        <f t="shared" si="3"/>
        <v>0</v>
      </c>
      <c r="G137" s="82"/>
      <c r="H137" s="10"/>
    </row>
    <row r="138" spans="1:8" ht="16.5" thickBot="1" x14ac:dyDescent="0.3">
      <c r="A138" s="61"/>
      <c r="B138" s="21"/>
      <c r="C138" s="21"/>
      <c r="D138" s="29"/>
      <c r="E138" s="27" t="s">
        <v>49</v>
      </c>
      <c r="F138" s="83">
        <f>SUM(F128:G137)</f>
        <v>0</v>
      </c>
      <c r="G138" s="84"/>
      <c r="H138" s="5"/>
    </row>
    <row r="139" spans="1:8" ht="15.75" x14ac:dyDescent="0.25">
      <c r="A139" s="61"/>
      <c r="B139" s="30"/>
      <c r="C139" s="30"/>
      <c r="D139" s="31"/>
      <c r="E139" s="37"/>
      <c r="F139" s="28"/>
      <c r="G139" s="28"/>
      <c r="H139" s="2"/>
    </row>
    <row r="140" spans="1:8" ht="18.75" x14ac:dyDescent="0.25">
      <c r="A140" s="61"/>
      <c r="B140" s="88" t="s">
        <v>53</v>
      </c>
      <c r="C140" s="88"/>
      <c r="D140" s="88"/>
      <c r="E140" s="88"/>
      <c r="F140" s="88"/>
      <c r="G140" s="88"/>
      <c r="H140" s="2"/>
    </row>
    <row r="141" spans="1:8" ht="15.75" x14ac:dyDescent="0.25">
      <c r="A141" s="61"/>
      <c r="B141" s="79" t="s">
        <v>87</v>
      </c>
      <c r="C141" s="80"/>
      <c r="D141" s="25">
        <v>0.2</v>
      </c>
      <c r="E141" s="26">
        <v>500</v>
      </c>
      <c r="F141" s="81">
        <f t="shared" ref="F141:F150" si="4">D141*E141</f>
        <v>100</v>
      </c>
      <c r="G141" s="82"/>
      <c r="H141" s="10"/>
    </row>
    <row r="142" spans="1:8" ht="15.75" x14ac:dyDescent="0.25">
      <c r="A142" s="61"/>
      <c r="B142" s="79" t="s">
        <v>88</v>
      </c>
      <c r="C142" s="80"/>
      <c r="D142" s="25">
        <v>0.05</v>
      </c>
      <c r="E142" s="26">
        <v>1000</v>
      </c>
      <c r="F142" s="81">
        <f t="shared" si="4"/>
        <v>50</v>
      </c>
      <c r="G142" s="82"/>
      <c r="H142" s="10"/>
    </row>
    <row r="143" spans="1:8" ht="15.75" x14ac:dyDescent="0.25">
      <c r="A143" s="61"/>
      <c r="B143" s="79" t="s">
        <v>113</v>
      </c>
      <c r="C143" s="80"/>
      <c r="D143" s="25">
        <v>25</v>
      </c>
      <c r="E143" s="26">
        <v>10</v>
      </c>
      <c r="F143" s="81">
        <f t="shared" si="4"/>
        <v>250</v>
      </c>
      <c r="G143" s="82"/>
      <c r="H143" s="10"/>
    </row>
    <row r="144" spans="1:8" ht="15.75" x14ac:dyDescent="0.25">
      <c r="A144" s="61"/>
      <c r="B144" s="79"/>
      <c r="C144" s="80"/>
      <c r="D144" s="25"/>
      <c r="E144" s="26"/>
      <c r="F144" s="81">
        <f t="shared" si="4"/>
        <v>0</v>
      </c>
      <c r="G144" s="82"/>
      <c r="H144" s="10"/>
    </row>
    <row r="145" spans="1:8" ht="15.75" x14ac:dyDescent="0.25">
      <c r="A145" s="61"/>
      <c r="B145" s="79"/>
      <c r="C145" s="80"/>
      <c r="D145" s="25"/>
      <c r="E145" s="26"/>
      <c r="F145" s="81">
        <f t="shared" si="4"/>
        <v>0</v>
      </c>
      <c r="G145" s="82"/>
      <c r="H145" s="10"/>
    </row>
    <row r="146" spans="1:8" ht="15.75" x14ac:dyDescent="0.25">
      <c r="A146" s="61"/>
      <c r="B146" s="79"/>
      <c r="C146" s="80"/>
      <c r="D146" s="25"/>
      <c r="E146" s="26"/>
      <c r="F146" s="81">
        <f t="shared" si="4"/>
        <v>0</v>
      </c>
      <c r="G146" s="82"/>
      <c r="H146" s="10"/>
    </row>
    <row r="147" spans="1:8" ht="15.75" x14ac:dyDescent="0.25">
      <c r="A147" s="61"/>
      <c r="B147" s="79"/>
      <c r="C147" s="80"/>
      <c r="D147" s="25"/>
      <c r="E147" s="26"/>
      <c r="F147" s="81">
        <f t="shared" si="4"/>
        <v>0</v>
      </c>
      <c r="G147" s="82"/>
      <c r="H147" s="10"/>
    </row>
    <row r="148" spans="1:8" ht="15.75" x14ac:dyDescent="0.25">
      <c r="A148" s="61"/>
      <c r="B148" s="79"/>
      <c r="C148" s="80"/>
      <c r="D148" s="25"/>
      <c r="E148" s="26"/>
      <c r="F148" s="81">
        <f t="shared" si="4"/>
        <v>0</v>
      </c>
      <c r="G148" s="82"/>
      <c r="H148" s="10"/>
    </row>
    <row r="149" spans="1:8" ht="15.75" x14ac:dyDescent="0.25">
      <c r="A149" s="61"/>
      <c r="B149" s="79"/>
      <c r="C149" s="80"/>
      <c r="D149" s="25"/>
      <c r="E149" s="26"/>
      <c r="F149" s="81">
        <f t="shared" si="4"/>
        <v>0</v>
      </c>
      <c r="G149" s="82"/>
      <c r="H149" s="10"/>
    </row>
    <row r="150" spans="1:8" ht="15.75" x14ac:dyDescent="0.25">
      <c r="A150" s="61"/>
      <c r="B150" s="79"/>
      <c r="C150" s="80"/>
      <c r="D150" s="25"/>
      <c r="E150" s="26"/>
      <c r="F150" s="81">
        <f t="shared" si="4"/>
        <v>0</v>
      </c>
      <c r="G150" s="82"/>
      <c r="H150" s="10"/>
    </row>
    <row r="151" spans="1:8" ht="16.5" thickBot="1" x14ac:dyDescent="0.3">
      <c r="A151" s="61"/>
      <c r="B151" s="21"/>
      <c r="C151" s="21"/>
      <c r="D151" s="29"/>
      <c r="E151" s="27" t="s">
        <v>49</v>
      </c>
      <c r="F151" s="83">
        <f>SUM(F141:G150)</f>
        <v>400</v>
      </c>
      <c r="G151" s="84"/>
      <c r="H151" s="5"/>
    </row>
    <row r="152" spans="1:8" ht="16.5" thickBot="1" x14ac:dyDescent="0.3">
      <c r="A152" s="61"/>
      <c r="B152" s="30"/>
      <c r="C152" s="30"/>
      <c r="D152" s="31"/>
      <c r="E152" s="2"/>
      <c r="F152" s="32"/>
      <c r="G152" s="32"/>
      <c r="H152" s="2"/>
    </row>
    <row r="153" spans="1:8" ht="21.75" thickBot="1" x14ac:dyDescent="0.3">
      <c r="A153" s="61"/>
      <c r="B153" s="30"/>
      <c r="C153" s="30"/>
      <c r="D153" s="31"/>
      <c r="E153" s="33" t="s">
        <v>54</v>
      </c>
      <c r="F153" s="85">
        <f>SUM(F151,F138,F125,F112,F99,)</f>
        <v>41718.5</v>
      </c>
      <c r="G153" s="86"/>
      <c r="H153" s="5"/>
    </row>
    <row r="154" spans="1:8" ht="15.75" x14ac:dyDescent="0.25">
      <c r="A154" s="61"/>
      <c r="B154" s="30"/>
      <c r="C154" s="30"/>
      <c r="D154" s="31"/>
      <c r="E154" s="2"/>
      <c r="F154" s="28"/>
      <c r="G154" s="28"/>
      <c r="H154" s="2"/>
    </row>
    <row r="155" spans="1:8" ht="35.25" customHeight="1" thickBot="1" x14ac:dyDescent="0.3">
      <c r="A155" s="61"/>
      <c r="B155" s="76" t="s">
        <v>55</v>
      </c>
      <c r="C155" s="76"/>
      <c r="D155" s="76"/>
      <c r="E155" s="76"/>
      <c r="F155" s="76"/>
      <c r="G155" s="76"/>
      <c r="H155" s="2"/>
    </row>
    <row r="156" spans="1:8" ht="79.5" customHeight="1" thickBot="1" x14ac:dyDescent="0.3">
      <c r="A156" s="61"/>
      <c r="B156" s="75" t="s">
        <v>100</v>
      </c>
      <c r="C156" s="68"/>
      <c r="D156" s="68"/>
      <c r="E156" s="68"/>
      <c r="F156" s="68"/>
      <c r="G156" s="69"/>
      <c r="H156" s="5"/>
    </row>
    <row r="157" spans="1:8" ht="15.75" x14ac:dyDescent="0.25">
      <c r="A157" s="61"/>
      <c r="B157" s="22"/>
      <c r="C157" s="22"/>
      <c r="D157" s="22"/>
      <c r="E157" s="22"/>
      <c r="F157" s="22"/>
      <c r="G157" s="22"/>
      <c r="H157" s="2"/>
    </row>
    <row r="158" spans="1:8" ht="16.5" customHeight="1" thickBot="1" x14ac:dyDescent="0.3">
      <c r="A158" s="61"/>
      <c r="B158" s="76" t="s">
        <v>56</v>
      </c>
      <c r="C158" s="76"/>
      <c r="D158" s="76"/>
      <c r="E158" s="76"/>
      <c r="F158" s="76"/>
      <c r="G158" s="76"/>
      <c r="H158" s="2"/>
    </row>
    <row r="159" spans="1:8" ht="60" customHeight="1" thickBot="1" x14ac:dyDescent="0.3">
      <c r="A159" s="61"/>
      <c r="B159" s="75" t="s">
        <v>99</v>
      </c>
      <c r="C159" s="68"/>
      <c r="D159" s="68"/>
      <c r="E159" s="68"/>
      <c r="F159" s="68"/>
      <c r="G159" s="69"/>
      <c r="H159" s="5"/>
    </row>
    <row r="160" spans="1:8" ht="15.75" x14ac:dyDescent="0.25">
      <c r="A160" s="61"/>
      <c r="B160" s="22"/>
      <c r="C160" s="22"/>
      <c r="D160" s="22"/>
      <c r="E160" s="22"/>
      <c r="F160" s="22"/>
      <c r="G160" s="22"/>
      <c r="H160" s="2"/>
    </row>
    <row r="161" spans="1:8" ht="15.75" x14ac:dyDescent="0.25">
      <c r="A161" s="61"/>
      <c r="B161" s="2"/>
      <c r="C161" s="2"/>
      <c r="D161" s="2"/>
      <c r="E161" s="2"/>
      <c r="F161" s="2"/>
      <c r="G161" s="2"/>
      <c r="H161" s="2"/>
    </row>
    <row r="162" spans="1:8" ht="26.25" x14ac:dyDescent="0.25">
      <c r="A162" s="61"/>
      <c r="B162" s="44" t="s">
        <v>67</v>
      </c>
      <c r="C162" s="38"/>
      <c r="D162" s="38"/>
      <c r="E162" s="38"/>
      <c r="F162" s="38"/>
      <c r="G162" s="38"/>
      <c r="H162" s="38"/>
    </row>
    <row r="163" spans="1:8" ht="15.75" x14ac:dyDescent="0.25">
      <c r="A163" s="61"/>
      <c r="B163" s="1"/>
      <c r="C163" s="1"/>
      <c r="D163" s="1"/>
      <c r="E163" s="1"/>
      <c r="F163" s="1"/>
      <c r="G163" s="1"/>
      <c r="H163" s="2"/>
    </row>
    <row r="164" spans="1:8" ht="33" customHeight="1" thickBot="1" x14ac:dyDescent="0.3">
      <c r="A164" s="61"/>
      <c r="B164" s="66" t="s">
        <v>71</v>
      </c>
      <c r="C164" s="66"/>
      <c r="D164" s="66"/>
      <c r="E164" s="66"/>
      <c r="F164" s="66"/>
      <c r="G164" s="66"/>
      <c r="H164" s="2"/>
    </row>
    <row r="165" spans="1:8" ht="61.5" customHeight="1" thickBot="1" x14ac:dyDescent="0.3">
      <c r="A165" s="61"/>
      <c r="B165" s="75" t="s">
        <v>85</v>
      </c>
      <c r="C165" s="68"/>
      <c r="D165" s="68"/>
      <c r="E165" s="68"/>
      <c r="F165" s="68"/>
      <c r="G165" s="69"/>
      <c r="H165" s="5"/>
    </row>
    <row r="166" spans="1:8" ht="15.75" x14ac:dyDescent="0.25">
      <c r="A166" s="61"/>
      <c r="B166" s="22"/>
      <c r="C166" s="22"/>
      <c r="D166" s="22"/>
      <c r="E166" s="22"/>
      <c r="F166" s="22"/>
      <c r="G166" s="22"/>
      <c r="H166" s="2"/>
    </row>
    <row r="167" spans="1:8" ht="16.5" customHeight="1" thickBot="1" x14ac:dyDescent="0.3">
      <c r="A167" s="61"/>
      <c r="B167" s="76" t="s">
        <v>56</v>
      </c>
      <c r="C167" s="76"/>
      <c r="D167" s="76"/>
      <c r="E167" s="76"/>
      <c r="F167" s="76"/>
      <c r="G167" s="76"/>
      <c r="H167" s="2"/>
    </row>
    <row r="168" spans="1:8" ht="57" customHeight="1" thickBot="1" x14ac:dyDescent="0.3">
      <c r="A168" s="61"/>
      <c r="B168" s="75" t="s">
        <v>98</v>
      </c>
      <c r="C168" s="68"/>
      <c r="D168" s="68"/>
      <c r="E168" s="68"/>
      <c r="F168" s="68"/>
      <c r="G168" s="69"/>
      <c r="H168" s="5"/>
    </row>
    <row r="169" spans="1:8" ht="15.75" customHeight="1" x14ac:dyDescent="0.25">
      <c r="A169" s="61"/>
      <c r="B169" s="64"/>
      <c r="C169" s="64"/>
      <c r="D169" s="64"/>
      <c r="E169" s="64"/>
      <c r="F169" s="64"/>
      <c r="G169" s="64"/>
      <c r="H169" s="2"/>
    </row>
    <row r="170" spans="1:8" ht="30" customHeight="1" x14ac:dyDescent="0.25">
      <c r="A170" s="61"/>
      <c r="B170" s="77" t="s">
        <v>59</v>
      </c>
      <c r="C170" s="77"/>
      <c r="D170" s="77"/>
      <c r="E170" s="77"/>
      <c r="F170" s="77"/>
      <c r="G170" s="77"/>
      <c r="H170" s="2"/>
    </row>
    <row r="171" spans="1:8" ht="7.5" customHeight="1" x14ac:dyDescent="0.25">
      <c r="A171" s="61"/>
      <c r="B171" s="70"/>
      <c r="C171" s="70"/>
      <c r="D171" s="72"/>
      <c r="E171" s="72"/>
      <c r="F171" s="70"/>
      <c r="G171" s="70"/>
      <c r="H171" s="2"/>
    </row>
    <row r="172" spans="1:8" ht="15.75" x14ac:dyDescent="0.25">
      <c r="A172" s="61"/>
      <c r="B172" s="70"/>
      <c r="C172" s="70"/>
      <c r="D172" s="35" t="s">
        <v>60</v>
      </c>
      <c r="E172" s="35" t="s">
        <v>63</v>
      </c>
      <c r="F172" s="70"/>
      <c r="G172" s="70"/>
      <c r="H172" s="2"/>
    </row>
    <row r="173" spans="1:8" ht="30" x14ac:dyDescent="0.25">
      <c r="A173" s="61"/>
      <c r="B173" s="70"/>
      <c r="C173" s="70"/>
      <c r="D173" s="45" t="s">
        <v>61</v>
      </c>
      <c r="E173" s="46" t="s">
        <v>64</v>
      </c>
      <c r="F173" s="70"/>
      <c r="G173" s="70"/>
      <c r="H173" s="2"/>
    </row>
    <row r="174" spans="1:8" ht="14.25" customHeight="1" x14ac:dyDescent="0.25">
      <c r="A174" s="61"/>
      <c r="B174" s="70"/>
      <c r="C174" s="70"/>
      <c r="D174" s="35" t="s">
        <v>62</v>
      </c>
      <c r="E174" s="35"/>
      <c r="F174" s="70"/>
      <c r="G174" s="70"/>
      <c r="H174" s="2"/>
    </row>
    <row r="175" spans="1:8" ht="6.75" customHeight="1" thickBot="1" x14ac:dyDescent="0.3">
      <c r="A175" s="61"/>
      <c r="B175" s="71"/>
      <c r="C175" s="71"/>
      <c r="D175" s="34"/>
      <c r="E175" s="34"/>
      <c r="F175" s="71"/>
      <c r="G175" s="71"/>
      <c r="H175" s="2"/>
    </row>
    <row r="176" spans="1:8" ht="36.75" customHeight="1" thickBot="1" x14ac:dyDescent="0.3">
      <c r="A176" s="61"/>
      <c r="B176" s="75" t="s">
        <v>98</v>
      </c>
      <c r="C176" s="68"/>
      <c r="D176" s="68"/>
      <c r="E176" s="68"/>
      <c r="F176" s="68"/>
      <c r="G176" s="69"/>
      <c r="H176" s="5"/>
    </row>
    <row r="177" spans="1:8" ht="15.75" x14ac:dyDescent="0.25">
      <c r="A177" s="61"/>
      <c r="B177" s="22"/>
      <c r="C177" s="22"/>
      <c r="D177" s="22"/>
      <c r="E177" s="22"/>
      <c r="F177" s="22"/>
      <c r="G177" s="22"/>
      <c r="H177" s="2"/>
    </row>
    <row r="178" spans="1:8" ht="16.5" customHeight="1" thickBot="1" x14ac:dyDescent="0.3">
      <c r="A178" s="61"/>
      <c r="B178" s="66" t="s">
        <v>68</v>
      </c>
      <c r="C178" s="66"/>
      <c r="D178" s="66"/>
      <c r="E178" s="66"/>
      <c r="F178" s="66"/>
      <c r="G178" s="66"/>
      <c r="H178" s="2"/>
    </row>
    <row r="179" spans="1:8" ht="67.5" customHeight="1" thickBot="1" x14ac:dyDescent="0.3">
      <c r="A179" s="61"/>
      <c r="B179" s="67" t="s">
        <v>111</v>
      </c>
      <c r="C179" s="68"/>
      <c r="D179" s="68"/>
      <c r="E179" s="68"/>
      <c r="F179" s="68"/>
      <c r="G179" s="69"/>
      <c r="H179" s="2"/>
    </row>
    <row r="180" spans="1:8" ht="15.75" x14ac:dyDescent="0.25">
      <c r="A180" s="61"/>
      <c r="B180" s="2"/>
      <c r="C180" s="2"/>
      <c r="D180" s="2"/>
      <c r="E180" s="2"/>
      <c r="F180" s="2"/>
      <c r="G180" s="2"/>
      <c r="H180" s="2"/>
    </row>
    <row r="181" spans="1:8" ht="54.75" customHeight="1" x14ac:dyDescent="0.25">
      <c r="A181" s="61"/>
      <c r="B181" s="78" t="s">
        <v>57</v>
      </c>
      <c r="C181" s="78"/>
      <c r="D181" s="78"/>
      <c r="E181" s="78"/>
      <c r="F181" s="78"/>
      <c r="G181" s="78"/>
      <c r="H181" s="2"/>
    </row>
    <row r="182" spans="1:8" ht="15.75" x14ac:dyDescent="0.25">
      <c r="A182" s="61"/>
      <c r="B182" s="2"/>
      <c r="C182" s="2"/>
      <c r="D182" s="2"/>
      <c r="E182" s="2"/>
      <c r="F182" s="2"/>
      <c r="G182" s="2"/>
      <c r="H182" s="2"/>
    </row>
    <row r="183" spans="1:8" ht="16.5" customHeight="1" thickBot="1" x14ac:dyDescent="0.3">
      <c r="A183" s="61"/>
      <c r="B183" s="73" t="s">
        <v>58</v>
      </c>
      <c r="C183" s="73"/>
      <c r="D183" s="73"/>
      <c r="E183" s="73"/>
      <c r="F183" s="73"/>
      <c r="G183" s="73"/>
      <c r="H183" s="2"/>
    </row>
    <row r="184" spans="1:8" ht="110.25" customHeight="1" thickBot="1" x14ac:dyDescent="0.3">
      <c r="A184" s="61"/>
      <c r="B184" s="67" t="s">
        <v>112</v>
      </c>
      <c r="C184" s="68"/>
      <c r="D184" s="68"/>
      <c r="E184" s="68"/>
      <c r="F184" s="68"/>
      <c r="G184" s="69"/>
      <c r="H184" s="5"/>
    </row>
    <row r="185" spans="1:8" ht="15.75" x14ac:dyDescent="0.25">
      <c r="A185" s="61"/>
      <c r="B185" s="22"/>
      <c r="C185" s="22"/>
      <c r="D185" s="22"/>
      <c r="E185" s="22"/>
      <c r="F185" s="22"/>
      <c r="G185" s="22"/>
      <c r="H185" s="2"/>
    </row>
    <row r="186" spans="1:8" ht="16.5" customHeight="1" thickBot="1" x14ac:dyDescent="0.3">
      <c r="A186" s="61"/>
      <c r="B186" s="74" t="s">
        <v>70</v>
      </c>
      <c r="C186" s="73"/>
      <c r="D186" s="73"/>
      <c r="E186" s="73"/>
      <c r="F186" s="73"/>
      <c r="G186" s="73"/>
      <c r="H186" s="2"/>
    </row>
    <row r="187" spans="1:8" ht="99" customHeight="1" thickBot="1" x14ac:dyDescent="0.3">
      <c r="A187" s="61"/>
      <c r="B187" s="75" t="s">
        <v>104</v>
      </c>
      <c r="C187" s="68"/>
      <c r="D187" s="68"/>
      <c r="E187" s="68"/>
      <c r="F187" s="68"/>
      <c r="G187" s="69"/>
      <c r="H187" s="5"/>
    </row>
    <row r="188" spans="1:8" ht="15.75" x14ac:dyDescent="0.25">
      <c r="A188" s="61"/>
      <c r="B188" s="22"/>
      <c r="C188" s="22"/>
      <c r="D188" s="22"/>
      <c r="E188" s="22"/>
      <c r="F188" s="22"/>
      <c r="G188" s="22"/>
      <c r="H188" s="2"/>
    </row>
    <row r="189" spans="1:8" ht="23.25" x14ac:dyDescent="0.25">
      <c r="A189" s="61"/>
      <c r="B189" s="62" t="s">
        <v>69</v>
      </c>
      <c r="C189" s="63"/>
      <c r="D189" s="63"/>
      <c r="E189" s="63"/>
      <c r="F189" s="63"/>
      <c r="G189" s="63"/>
      <c r="H189" s="61"/>
    </row>
    <row r="190" spans="1:8" ht="15.75" x14ac:dyDescent="0.25">
      <c r="A190" s="61"/>
      <c r="B190" s="2"/>
      <c r="C190" s="2"/>
      <c r="D190" s="2"/>
      <c r="E190" s="2"/>
      <c r="F190" s="2"/>
      <c r="G190" s="2"/>
      <c r="H190" s="61"/>
    </row>
    <row r="191" spans="1:8" ht="23.25" x14ac:dyDescent="0.25">
      <c r="A191" s="61"/>
      <c r="B191" s="62"/>
      <c r="C191" s="63"/>
      <c r="D191" s="63"/>
      <c r="E191" s="63"/>
      <c r="F191" s="63"/>
      <c r="G191" s="63"/>
      <c r="H191" s="61"/>
    </row>
  </sheetData>
  <mergeCells count="222">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B42:C42"/>
    <mergeCell ref="B43:C43"/>
    <mergeCell ref="D43:E43"/>
    <mergeCell ref="B44:C44"/>
    <mergeCell ref="D44:E44"/>
    <mergeCell ref="B34:C34"/>
    <mergeCell ref="D34:E34"/>
    <mergeCell ref="B36:C36"/>
    <mergeCell ref="D36:E36"/>
    <mergeCell ref="D37:E37"/>
    <mergeCell ref="D39:E39"/>
    <mergeCell ref="D38:E38"/>
    <mergeCell ref="B54:G54"/>
    <mergeCell ref="B56:G56"/>
    <mergeCell ref="B57:G57"/>
    <mergeCell ref="B59:G59"/>
    <mergeCell ref="B60:G60"/>
    <mergeCell ref="B62:G62"/>
    <mergeCell ref="B45:C45"/>
    <mergeCell ref="D45:E45"/>
    <mergeCell ref="B48:H48"/>
    <mergeCell ref="B50:G50"/>
    <mergeCell ref="B53:G53"/>
    <mergeCell ref="B51:G52"/>
    <mergeCell ref="B75:C75"/>
    <mergeCell ref="F75:G75"/>
    <mergeCell ref="H75:I75"/>
    <mergeCell ref="B76:C76"/>
    <mergeCell ref="F76:G76"/>
    <mergeCell ref="H76:I76"/>
    <mergeCell ref="B63:G63"/>
    <mergeCell ref="B65:G65"/>
    <mergeCell ref="B66:G66"/>
    <mergeCell ref="B69:H69"/>
    <mergeCell ref="B73:G73"/>
    <mergeCell ref="B77:C77"/>
    <mergeCell ref="F77:G77"/>
    <mergeCell ref="H77:I77"/>
    <mergeCell ref="B78:C78"/>
    <mergeCell ref="F78:G78"/>
    <mergeCell ref="H78:I78"/>
    <mergeCell ref="B80:C80"/>
    <mergeCell ref="F80:G80"/>
    <mergeCell ref="H80:I80"/>
    <mergeCell ref="B79:C79"/>
    <mergeCell ref="F79:G79"/>
    <mergeCell ref="H79:I79"/>
    <mergeCell ref="B84:G84"/>
    <mergeCell ref="B86:C86"/>
    <mergeCell ref="F86:G86"/>
    <mergeCell ref="B88:G88"/>
    <mergeCell ref="B89:C89"/>
    <mergeCell ref="F89:G89"/>
    <mergeCell ref="B81:C81"/>
    <mergeCell ref="F81:G81"/>
    <mergeCell ref="H81:I81"/>
    <mergeCell ref="B93:C93"/>
    <mergeCell ref="F93:G93"/>
    <mergeCell ref="B94:C94"/>
    <mergeCell ref="F94:G94"/>
    <mergeCell ref="B95:C95"/>
    <mergeCell ref="F95:G95"/>
    <mergeCell ref="B90:C90"/>
    <mergeCell ref="F90:G90"/>
    <mergeCell ref="B91:C91"/>
    <mergeCell ref="F91:G91"/>
    <mergeCell ref="B92:C92"/>
    <mergeCell ref="F92:G92"/>
    <mergeCell ref="F99:G99"/>
    <mergeCell ref="B101:G101"/>
    <mergeCell ref="B102:C102"/>
    <mergeCell ref="F102:G102"/>
    <mergeCell ref="B103:C103"/>
    <mergeCell ref="F103:G103"/>
    <mergeCell ref="B96:C96"/>
    <mergeCell ref="F96:G96"/>
    <mergeCell ref="B97:C97"/>
    <mergeCell ref="F97:G97"/>
    <mergeCell ref="B98:C98"/>
    <mergeCell ref="F98:G98"/>
    <mergeCell ref="B107:C107"/>
    <mergeCell ref="F107:G107"/>
    <mergeCell ref="B108:C108"/>
    <mergeCell ref="F108:G108"/>
    <mergeCell ref="B109:C109"/>
    <mergeCell ref="F109:G109"/>
    <mergeCell ref="B104:C104"/>
    <mergeCell ref="F104:G104"/>
    <mergeCell ref="B105:C105"/>
    <mergeCell ref="F105:G105"/>
    <mergeCell ref="B106:C106"/>
    <mergeCell ref="F106:G106"/>
    <mergeCell ref="B115:C115"/>
    <mergeCell ref="F115:G115"/>
    <mergeCell ref="B116:C116"/>
    <mergeCell ref="F116:G116"/>
    <mergeCell ref="B117:C117"/>
    <mergeCell ref="F117:G117"/>
    <mergeCell ref="B110:C110"/>
    <mergeCell ref="F110:G110"/>
    <mergeCell ref="B111:C111"/>
    <mergeCell ref="F111:G111"/>
    <mergeCell ref="F112:G112"/>
    <mergeCell ref="B114:G114"/>
    <mergeCell ref="B121:C121"/>
    <mergeCell ref="F121:G121"/>
    <mergeCell ref="B122:C122"/>
    <mergeCell ref="F122:G122"/>
    <mergeCell ref="B123:C123"/>
    <mergeCell ref="F123:G123"/>
    <mergeCell ref="B118:C118"/>
    <mergeCell ref="F118:G118"/>
    <mergeCell ref="B119:C119"/>
    <mergeCell ref="F119:G119"/>
    <mergeCell ref="B120:C120"/>
    <mergeCell ref="F120:G120"/>
    <mergeCell ref="B129:C129"/>
    <mergeCell ref="F129:G129"/>
    <mergeCell ref="B130:C130"/>
    <mergeCell ref="F130:G130"/>
    <mergeCell ref="B131:C131"/>
    <mergeCell ref="F131:G131"/>
    <mergeCell ref="B124:C124"/>
    <mergeCell ref="F124:G124"/>
    <mergeCell ref="F125:G125"/>
    <mergeCell ref="B127:G127"/>
    <mergeCell ref="B128:C128"/>
    <mergeCell ref="F128:G128"/>
    <mergeCell ref="B135:C135"/>
    <mergeCell ref="F135:G135"/>
    <mergeCell ref="B136:C136"/>
    <mergeCell ref="F136:G136"/>
    <mergeCell ref="B137:C137"/>
    <mergeCell ref="F137:G137"/>
    <mergeCell ref="B132:C132"/>
    <mergeCell ref="F132:G132"/>
    <mergeCell ref="B133:C133"/>
    <mergeCell ref="F133:G133"/>
    <mergeCell ref="B134:C134"/>
    <mergeCell ref="F134:G134"/>
    <mergeCell ref="B143:C143"/>
    <mergeCell ref="F143:G143"/>
    <mergeCell ref="B144:C144"/>
    <mergeCell ref="F144:G144"/>
    <mergeCell ref="B145:C145"/>
    <mergeCell ref="F145:G145"/>
    <mergeCell ref="F138:G138"/>
    <mergeCell ref="B140:G140"/>
    <mergeCell ref="B141:C141"/>
    <mergeCell ref="F141:G141"/>
    <mergeCell ref="B142:C142"/>
    <mergeCell ref="F142:G142"/>
    <mergeCell ref="B164:G164"/>
    <mergeCell ref="B165:G165"/>
    <mergeCell ref="B149:C149"/>
    <mergeCell ref="F149:G149"/>
    <mergeCell ref="B150:C150"/>
    <mergeCell ref="F150:G150"/>
    <mergeCell ref="F151:G151"/>
    <mergeCell ref="F153:G153"/>
    <mergeCell ref="B146:C146"/>
    <mergeCell ref="F146:G146"/>
    <mergeCell ref="B147:C147"/>
    <mergeCell ref="F147:G147"/>
    <mergeCell ref="B148:C148"/>
    <mergeCell ref="F148:G148"/>
    <mergeCell ref="H189:H191"/>
    <mergeCell ref="A1:A191"/>
    <mergeCell ref="B189:G189"/>
    <mergeCell ref="B191:G191"/>
    <mergeCell ref="B169:G169"/>
    <mergeCell ref="B70:G70"/>
    <mergeCell ref="B178:G178"/>
    <mergeCell ref="B179:G179"/>
    <mergeCell ref="B171:C175"/>
    <mergeCell ref="F171:G175"/>
    <mergeCell ref="D171:E171"/>
    <mergeCell ref="B183:G183"/>
    <mergeCell ref="B184:G184"/>
    <mergeCell ref="B186:G186"/>
    <mergeCell ref="B187:G187"/>
    <mergeCell ref="B167:G167"/>
    <mergeCell ref="B168:G168"/>
    <mergeCell ref="B170:G170"/>
    <mergeCell ref="B176:G176"/>
    <mergeCell ref="B181:G181"/>
    <mergeCell ref="B155:G155"/>
    <mergeCell ref="B156:G156"/>
    <mergeCell ref="B158:G158"/>
    <mergeCell ref="B159:G159"/>
  </mergeCells>
  <hyperlinks>
    <hyperlink ref="D25" r:id="rId1"/>
    <hyperlink ref="D33" r:id="rId2"/>
    <hyperlink ref="G37" r:id="rId3"/>
    <hyperlink ref="G39" r:id="rId4"/>
  </hyperlinks>
  <pageMargins left="0.7" right="0.7" top="0.75" bottom="0.75" header="0.3" footer="0.3"/>
  <pageSetup scale="70" orientation="landscape"/>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Pai, Shantanu Santosh</cp:lastModifiedBy>
  <cp:lastPrinted>2014-12-16T15:18:28Z</cp:lastPrinted>
  <dcterms:created xsi:type="dcterms:W3CDTF">2014-09-19T14:32:14Z</dcterms:created>
  <dcterms:modified xsi:type="dcterms:W3CDTF">2014-12-21T17:07:24Z</dcterms:modified>
</cp:coreProperties>
</file>