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project\DTS\proposal\SSC2016\Step2\"/>
    </mc:Choice>
  </mc:AlternateContent>
  <bookViews>
    <workbookView xWindow="0" yWindow="465" windowWidth="25605" windowHeight="14775"/>
  </bookViews>
  <sheets>
    <sheet name="Sheet1" sheetId="1" r:id="rId1"/>
    <sheet name="Sheet2" sheetId="2" r:id="rId2"/>
    <sheet name="Sheet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50" i="1" l="1"/>
  <c r="F49" i="1"/>
  <c r="F55" i="1"/>
  <c r="F110" i="1"/>
  <c r="D14" i="1"/>
  <c r="F74" i="1"/>
  <c r="E72" i="1"/>
  <c r="E71" i="1"/>
  <c r="F98" i="1"/>
  <c r="F99" i="1"/>
  <c r="F100" i="1"/>
  <c r="F101" i="1"/>
  <c r="F102" i="1"/>
  <c r="F103" i="1"/>
  <c r="F104" i="1"/>
  <c r="F105" i="1"/>
  <c r="F106" i="1"/>
  <c r="F107" i="1"/>
  <c r="F85" i="1"/>
  <c r="F86" i="1"/>
  <c r="F87" i="1"/>
  <c r="F88" i="1"/>
  <c r="F89" i="1"/>
  <c r="F90" i="1"/>
  <c r="F91" i="1"/>
  <c r="F92" i="1"/>
  <c r="F93" i="1"/>
  <c r="F94" i="1"/>
  <c r="F71" i="1"/>
  <c r="F72" i="1"/>
  <c r="F73" i="1"/>
  <c r="F75" i="1"/>
  <c r="F76" i="1"/>
  <c r="F77" i="1"/>
  <c r="F78" i="1"/>
  <c r="F79" i="1"/>
  <c r="F80" i="1"/>
  <c r="F81" i="1"/>
  <c r="F58" i="1"/>
  <c r="F59" i="1"/>
  <c r="F60" i="1"/>
  <c r="F61" i="1"/>
  <c r="F62" i="1"/>
  <c r="F63" i="1"/>
  <c r="F64" i="1"/>
  <c r="F65" i="1"/>
  <c r="F66" i="1"/>
  <c r="F67" i="1"/>
  <c r="F45" i="1"/>
  <c r="F46" i="1"/>
  <c r="F47" i="1"/>
  <c r="F48" i="1"/>
  <c r="F51" i="1"/>
  <c r="F52" i="1"/>
  <c r="F53" i="1"/>
  <c r="F54" i="1"/>
  <c r="F82" i="1"/>
  <c r="F108" i="1"/>
  <c r="F95" i="1"/>
  <c r="F68" i="1"/>
</calcChain>
</file>

<file path=xl/sharedStrings.xml><?xml version="1.0" encoding="utf-8"?>
<sst xmlns="http://schemas.openxmlformats.org/spreadsheetml/2006/main" count="73" uniqueCount="68">
  <si>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</si>
  <si>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</si>
  <si>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</si>
  <si>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</si>
  <si>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</si>
  <si>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</si>
  <si>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</si>
  <si>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</si>
  <si>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</si>
  <si>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</si>
  <si>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</si>
  <si>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</si>
  <si>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</si>
  <si>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</si>
  <si>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</si>
  <si>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</si>
  <si>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</si>
  <si>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</si>
  <si>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</si>
  <si>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</si>
  <si>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</si>
  <si>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</si>
  <si>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</si>
  <si>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</si>
  <si>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</si>
  <si>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</si>
  <si>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</si>
  <si>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</si>
  <si>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</si>
  <si>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</si>
  <si>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</si>
  <si>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</si>
  <si>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</si>
  <si>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</si>
  <si>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</si>
  <si>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</si>
  <si>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High Resolution Temperature Profiling and Thermal Analysis for Geothermal Energy Alternatives</t>
  </si>
  <si>
    <t>GRANT</t>
  </si>
  <si>
    <t>The service time of the team members at the ISGS and the Energy Farm will be in-kind.  Support letters are attached.</t>
  </si>
  <si>
    <t>The proposed project will collect data over an entire calendar year to identify impacts of seasonal heating and cooling on the subsurface. The outcomes can be used to evaluate geothermal energy contribution for future energy planning on campus.  An example figure of energy saved from Buttonfield Elementary School in Champaign is attached.</t>
  </si>
  <si>
    <t>Drilling, core recovery/description, downhole geophysics</t>
  </si>
  <si>
    <t xml:space="preserve">Installation of FO-DTS with geothermal heat exchanger </t>
  </si>
  <si>
    <t>FO-DTS measurement and calibration</t>
  </si>
  <si>
    <t>Conclude study and submit final report</t>
  </si>
  <si>
    <t>Field geothermal exchange test &amp; thermal property test</t>
  </si>
  <si>
    <t>Online test on webpage or apps</t>
  </si>
  <si>
    <t xml:space="preserve">Initiating webpage or mobile app development </t>
  </si>
  <si>
    <t>Beta test on webpage or app development</t>
  </si>
  <si>
    <t>Cellular modem and accessories</t>
  </si>
  <si>
    <t>Solar panel, battery and hardware</t>
  </si>
  <si>
    <t>DTS enclosure and mounting hardware</t>
  </si>
  <si>
    <t>DTS Wi-Fi module and accessories</t>
  </si>
  <si>
    <t>U of I student in engineering major (e.g., CEE)</t>
  </si>
  <si>
    <t>U of I student in science major (e.g., NRES)</t>
  </si>
  <si>
    <t>UW summer salary for Dr. Hart</t>
  </si>
  <si>
    <t>Travel for UW team and equipment to Urbana field site</t>
  </si>
  <si>
    <t>Travel for U of I team and core sample to UW thermal lab</t>
  </si>
  <si>
    <t>Cellular data cummnication</t>
  </si>
  <si>
    <t>Optimal cost analysis on loop design and installation</t>
  </si>
  <si>
    <t>Order and purchase field supplies and cables</t>
  </si>
  <si>
    <t>40 and continute</t>
  </si>
  <si>
    <t>Publication fee</t>
  </si>
  <si>
    <t>UW thermal lab supplies</t>
  </si>
  <si>
    <t>Drilling rate per day</t>
  </si>
  <si>
    <t>Geophysic Logging per meter</t>
  </si>
  <si>
    <t>UW Tuition Remisssion for 25% RA per semester</t>
  </si>
  <si>
    <t>UW graduate student in 25% RA per month</t>
  </si>
  <si>
    <t>Heat exchange loop and FO cable installation per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</si>
</sst>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6"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sz val="12"/>
      <color rgb="FFFF0000"/>
      <name val="Calibri"/>
      <family val="2"/>
    </font>
    <font>
      <sz val="12"/>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12" xfId="0" applyFont="1" applyFill="1" applyBorder="1" applyAlignment="1">
      <alignment horizontal="center" vertical="center"/>
    </xf>
    <xf numFmtId="0" fontId="3" fillId="2" borderId="11" xfId="0" applyFont="1" applyFill="1" applyBorder="1" applyAlignment="1">
      <alignment vertical="center"/>
    </xf>
    <xf numFmtId="0" fontId="8" fillId="2" borderId="0" xfId="0" applyFont="1" applyFill="1" applyAlignment="1">
      <alignment vertical="center"/>
    </xf>
    <xf numFmtId="164" fontId="3" fillId="4" borderId="14" xfId="0" applyNumberFormat="1" applyFont="1" applyFill="1" applyBorder="1" applyAlignment="1" applyProtection="1">
      <alignment vertical="center"/>
      <protection locked="0"/>
    </xf>
    <xf numFmtId="3" fontId="3" fillId="4" borderId="14" xfId="0" applyNumberFormat="1" applyFont="1" applyFill="1" applyBorder="1" applyAlignment="1" applyProtection="1">
      <alignment vertical="center"/>
      <protection locked="0"/>
    </xf>
    <xf numFmtId="0" fontId="3" fillId="2" borderId="17" xfId="0" applyFont="1" applyFill="1" applyBorder="1" applyAlignment="1">
      <alignment horizontal="right" vertical="center"/>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4"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4" xfId="1" applyNumberFormat="1" applyFont="1" applyFill="1" applyBorder="1" applyAlignment="1">
      <alignment vertical="center" wrapText="1"/>
    </xf>
    <xf numFmtId="0" fontId="0" fillId="0" borderId="14"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49" fontId="3" fillId="4" borderId="7"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1"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3"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2" borderId="18"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49" fontId="14" fillId="4" borderId="9" xfId="0" applyNumberFormat="1" applyFont="1" applyFill="1" applyBorder="1" applyAlignment="1" applyProtection="1">
      <alignment horizontal="center" vertical="center"/>
      <protection locked="0"/>
    </xf>
    <xf numFmtId="49" fontId="14" fillId="4" borderId="10" xfId="0" applyNumberFormat="1" applyFont="1" applyFill="1" applyBorder="1" applyAlignment="1" applyProtection="1">
      <alignment horizontal="center" vertical="center"/>
      <protection locked="0"/>
    </xf>
    <xf numFmtId="0" fontId="7" fillId="2" borderId="13"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0" fontId="3" fillId="5" borderId="9" xfId="0" applyFont="1" applyFill="1" applyBorder="1" applyAlignment="1" applyProtection="1">
      <alignment horizontal="left" vertical="center"/>
      <protection locked="0"/>
    </xf>
    <xf numFmtId="0" fontId="3" fillId="5" borderId="10" xfId="0" applyFont="1" applyFill="1" applyBorder="1" applyAlignment="1" applyProtection="1">
      <alignment horizontal="left"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5"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1"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0"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3" xfId="0" applyFont="1" applyFill="1" applyBorder="1" applyAlignment="1">
      <alignment horizontal="center" vertical="center"/>
    </xf>
    <xf numFmtId="49" fontId="15" fillId="4" borderId="9" xfId="0" applyNumberFormat="1" applyFont="1" applyFill="1" applyBorder="1" applyAlignment="1" applyProtection="1">
      <alignment horizontal="center" vertical="center"/>
      <protection locked="0"/>
    </xf>
    <xf numFmtId="49" fontId="15" fillId="4" borderId="10" xfId="0" applyNumberFormat="1" applyFont="1" applyFill="1" applyBorder="1" applyAlignment="1" applyProtection="1">
      <alignment horizontal="center" vertical="center"/>
      <protection locked="0"/>
    </xf>
    <xf numFmtId="164" fontId="3" fillId="4" borderId="7" xfId="0" applyNumberFormat="1" applyFont="1" applyFill="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
  <sheetViews>
    <sheetView tabSelected="1" zoomScale="80" zoomScaleNormal="80" zoomScalePageLayoutView="80" workbookViewId="0">
      <selection activeCell="E49" sqref="E49"/>
    </sheetView>
  </sheetViews>
  <sheetFormatPr defaultColWidth="8.85546875" defaultRowHeight="15" x14ac:dyDescent="0.25"/>
  <cols>
    <col min="1" max="1" width="8.85546875" style="30"/>
    <col min="2" max="2" width="25.7109375" customWidth="1"/>
    <col min="3" max="3" width="31.42578125" customWidth="1"/>
    <col min="4" max="4" width="26.42578125" customWidth="1"/>
    <col min="5" max="7" width="25.7109375" customWidth="1"/>
  </cols>
  <sheetData>
    <row r="1" spans="1:7" ht="72" customHeight="1" x14ac:dyDescent="0.25">
      <c r="A1" s="37"/>
      <c r="B1" s="81"/>
      <c r="C1" s="81"/>
      <c r="D1" s="81"/>
      <c r="E1" s="81"/>
      <c r="F1" s="81"/>
      <c r="G1" s="81"/>
    </row>
    <row r="2" spans="1:7" ht="26.25" x14ac:dyDescent="0.4">
      <c r="A2" s="37"/>
      <c r="B2" s="82" t="s">
        <v>31</v>
      </c>
      <c r="C2" s="82"/>
      <c r="D2" s="82"/>
      <c r="E2" s="82"/>
      <c r="F2" s="82"/>
      <c r="G2" s="82"/>
    </row>
    <row r="3" spans="1:7" ht="16.5" thickBot="1" x14ac:dyDescent="0.3">
      <c r="A3" s="37"/>
      <c r="B3" s="2"/>
      <c r="C3" s="2"/>
      <c r="D3" s="2"/>
      <c r="E3" s="2"/>
      <c r="F3" s="2"/>
      <c r="G3" s="2"/>
    </row>
    <row r="4" spans="1:7" x14ac:dyDescent="0.25">
      <c r="A4" s="37"/>
      <c r="B4" s="83" t="s">
        <v>34</v>
      </c>
      <c r="C4" s="84"/>
      <c r="D4" s="84"/>
      <c r="E4" s="84"/>
      <c r="F4" s="84"/>
      <c r="G4" s="85"/>
    </row>
    <row r="5" spans="1:7" x14ac:dyDescent="0.25">
      <c r="A5" s="37"/>
      <c r="B5" s="86"/>
      <c r="C5" s="87"/>
      <c r="D5" s="87"/>
      <c r="E5" s="87"/>
      <c r="F5" s="87"/>
      <c r="G5" s="88"/>
    </row>
    <row r="6" spans="1:7" x14ac:dyDescent="0.25">
      <c r="A6" s="37"/>
      <c r="B6" s="86"/>
      <c r="C6" s="87"/>
      <c r="D6" s="87"/>
      <c r="E6" s="87"/>
      <c r="F6" s="87"/>
      <c r="G6" s="88"/>
    </row>
    <row r="7" spans="1:7" x14ac:dyDescent="0.25">
      <c r="A7" s="37"/>
      <c r="B7" s="86"/>
      <c r="C7" s="87"/>
      <c r="D7" s="87"/>
      <c r="E7" s="87"/>
      <c r="F7" s="87"/>
      <c r="G7" s="88"/>
    </row>
    <row r="8" spans="1:7" x14ac:dyDescent="0.25">
      <c r="A8" s="37"/>
      <c r="B8" s="86"/>
      <c r="C8" s="87"/>
      <c r="D8" s="87"/>
      <c r="E8" s="87"/>
      <c r="F8" s="87"/>
      <c r="G8" s="88"/>
    </row>
    <row r="9" spans="1:7" x14ac:dyDescent="0.25">
      <c r="A9" s="37"/>
      <c r="B9" s="86"/>
      <c r="C9" s="87"/>
      <c r="D9" s="87"/>
      <c r="E9" s="87"/>
      <c r="F9" s="87"/>
      <c r="G9" s="88"/>
    </row>
    <row r="10" spans="1:7" ht="15.75" thickBot="1" x14ac:dyDescent="0.3">
      <c r="A10" s="37"/>
      <c r="B10" s="89"/>
      <c r="C10" s="90"/>
      <c r="D10" s="90"/>
      <c r="E10" s="90"/>
      <c r="F10" s="90"/>
      <c r="G10" s="91"/>
    </row>
    <row r="11" spans="1:7" ht="26.25" x14ac:dyDescent="0.25">
      <c r="A11" s="37"/>
      <c r="B11" s="92" t="s">
        <v>0</v>
      </c>
      <c r="C11" s="92"/>
      <c r="D11" s="92"/>
      <c r="E11" s="92"/>
      <c r="F11" s="92"/>
      <c r="G11" s="92"/>
    </row>
    <row r="12" spans="1:7" ht="27" thickBot="1" x14ac:dyDescent="0.3">
      <c r="A12" s="37"/>
      <c r="B12" s="3"/>
      <c r="C12" s="3"/>
      <c r="D12" s="4"/>
      <c r="E12" s="4"/>
      <c r="F12" s="4"/>
      <c r="G12" s="4"/>
    </row>
    <row r="13" spans="1:7" ht="16.5" thickBot="1" x14ac:dyDescent="0.3">
      <c r="A13" s="37"/>
      <c r="B13" s="77" t="s">
        <v>1</v>
      </c>
      <c r="C13" s="78"/>
      <c r="D13" s="93" t="s">
        <v>36</v>
      </c>
      <c r="E13" s="94"/>
      <c r="F13" s="94"/>
      <c r="G13" s="95"/>
    </row>
    <row r="14" spans="1:7" ht="16.5" thickBot="1" x14ac:dyDescent="0.3">
      <c r="A14" s="37"/>
      <c r="B14" s="77" t="s">
        <v>2</v>
      </c>
      <c r="C14" s="78"/>
      <c r="D14" s="99">
        <f>F110</f>
        <v>72977</v>
      </c>
      <c r="E14" s="5"/>
      <c r="F14" s="8"/>
      <c r="G14" s="8"/>
    </row>
    <row r="15" spans="1:7" ht="16.5" thickBot="1" x14ac:dyDescent="0.3">
      <c r="A15" s="37"/>
      <c r="B15" s="77" t="s">
        <v>3</v>
      </c>
      <c r="C15" s="78"/>
      <c r="D15" s="34" t="s">
        <v>37</v>
      </c>
      <c r="E15" s="33" t="s">
        <v>4</v>
      </c>
      <c r="F15" s="31"/>
      <c r="G15" s="26"/>
    </row>
    <row r="16" spans="1:7" ht="16.5" customHeight="1" x14ac:dyDescent="0.25">
      <c r="A16" s="37"/>
      <c r="B16" s="79"/>
      <c r="C16" s="79"/>
      <c r="D16" s="80"/>
      <c r="E16" s="80"/>
      <c r="F16" s="32"/>
      <c r="G16" s="32"/>
    </row>
    <row r="17" spans="1:7" ht="15.75" x14ac:dyDescent="0.25">
      <c r="A17" s="37"/>
      <c r="B17" s="79"/>
      <c r="C17" s="79"/>
      <c r="D17" s="80"/>
      <c r="E17" s="80"/>
      <c r="F17" s="32"/>
      <c r="G17" s="32"/>
    </row>
    <row r="18" spans="1:7" ht="15.75" x14ac:dyDescent="0.25">
      <c r="A18" s="37"/>
      <c r="B18" s="25"/>
      <c r="C18" s="25"/>
      <c r="D18" s="32"/>
      <c r="E18" s="32"/>
      <c r="F18" s="32"/>
      <c r="G18" s="32"/>
    </row>
    <row r="19" spans="1:7" ht="15.75" x14ac:dyDescent="0.25">
      <c r="A19" s="37"/>
      <c r="B19" s="2"/>
      <c r="C19" s="2"/>
      <c r="D19" s="2"/>
      <c r="E19" s="2"/>
      <c r="F19" s="2"/>
      <c r="G19" s="2"/>
    </row>
    <row r="20" spans="1:7" ht="26.25" x14ac:dyDescent="0.25">
      <c r="A20" s="37"/>
      <c r="B20" s="76" t="s">
        <v>5</v>
      </c>
      <c r="C20" s="76"/>
      <c r="D20" s="76"/>
      <c r="E20" s="76"/>
      <c r="F20" s="76"/>
      <c r="G20" s="76"/>
    </row>
    <row r="21" spans="1:7" ht="15.75" x14ac:dyDescent="0.25">
      <c r="A21" s="37"/>
      <c r="B21" s="41" t="s">
        <v>6</v>
      </c>
      <c r="C21" s="41"/>
      <c r="D21" s="41"/>
      <c r="E21" s="41"/>
      <c r="F21" s="41"/>
      <c r="G21" s="41"/>
    </row>
    <row r="22" spans="1:7" ht="15.75" x14ac:dyDescent="0.25">
      <c r="A22" s="37"/>
      <c r="B22" s="2"/>
      <c r="C22" s="2"/>
      <c r="D22" s="2"/>
      <c r="E22" s="2"/>
      <c r="F22" s="2"/>
      <c r="G22" s="2"/>
    </row>
    <row r="23" spans="1:7" ht="21" x14ac:dyDescent="0.25">
      <c r="A23" s="37"/>
      <c r="B23" s="9" t="s">
        <v>7</v>
      </c>
      <c r="C23" s="2"/>
      <c r="D23" s="2"/>
      <c r="E23" s="2"/>
      <c r="F23" s="2"/>
      <c r="G23" s="2"/>
    </row>
    <row r="24" spans="1:7" ht="15.75" x14ac:dyDescent="0.25">
      <c r="A24" s="37"/>
      <c r="B24" s="63" t="s">
        <v>8</v>
      </c>
      <c r="C24" s="63"/>
      <c r="D24" s="63"/>
      <c r="E24" s="63"/>
      <c r="F24" s="63"/>
      <c r="G24" s="63"/>
    </row>
    <row r="25" spans="1:7" ht="16.5" customHeight="1" x14ac:dyDescent="0.25">
      <c r="A25" s="37"/>
      <c r="B25" s="2"/>
      <c r="C25" s="2"/>
      <c r="D25" s="2"/>
      <c r="E25" s="2"/>
      <c r="F25" s="2"/>
      <c r="G25" s="2"/>
    </row>
    <row r="26" spans="1:7" ht="18.75" x14ac:dyDescent="0.25">
      <c r="A26" s="37"/>
      <c r="B26" s="96" t="s">
        <v>9</v>
      </c>
      <c r="C26" s="96"/>
      <c r="D26" s="96" t="s">
        <v>10</v>
      </c>
      <c r="E26" s="96"/>
      <c r="F26" s="96" t="s">
        <v>11</v>
      </c>
      <c r="G26" s="96"/>
    </row>
    <row r="27" spans="1:7" ht="15.75" x14ac:dyDescent="0.25">
      <c r="A27" s="37"/>
      <c r="B27" s="65" t="s">
        <v>59</v>
      </c>
      <c r="C27" s="66"/>
      <c r="D27" s="67">
        <v>8</v>
      </c>
      <c r="E27" s="68"/>
      <c r="F27" s="69">
        <v>42643</v>
      </c>
      <c r="G27" s="75"/>
    </row>
    <row r="28" spans="1:7" ht="16.5" customHeight="1" x14ac:dyDescent="0.25">
      <c r="A28" s="37"/>
      <c r="B28" s="65" t="s">
        <v>46</v>
      </c>
      <c r="C28" s="66"/>
      <c r="D28" s="67">
        <v>1</v>
      </c>
      <c r="E28" s="68"/>
      <c r="F28" s="69">
        <v>42643</v>
      </c>
      <c r="G28" s="68"/>
    </row>
    <row r="29" spans="1:7" ht="15.75" x14ac:dyDescent="0.25">
      <c r="A29" s="37"/>
      <c r="B29" s="65" t="s">
        <v>41</v>
      </c>
      <c r="C29" s="66"/>
      <c r="D29" s="67">
        <v>1</v>
      </c>
      <c r="E29" s="68"/>
      <c r="F29" s="69">
        <v>42658</v>
      </c>
      <c r="G29" s="75"/>
    </row>
    <row r="30" spans="1:7" ht="15.75" x14ac:dyDescent="0.25">
      <c r="A30" s="37"/>
      <c r="B30" s="65" t="s">
        <v>40</v>
      </c>
      <c r="C30" s="66"/>
      <c r="D30" s="67">
        <v>2</v>
      </c>
      <c r="E30" s="68"/>
      <c r="F30" s="69">
        <v>42674</v>
      </c>
      <c r="G30" s="75"/>
    </row>
    <row r="31" spans="1:7" ht="16.5" customHeight="1" x14ac:dyDescent="0.25">
      <c r="A31" s="37"/>
      <c r="B31" s="65" t="s">
        <v>41</v>
      </c>
      <c r="C31" s="66"/>
      <c r="D31" s="67">
        <v>4</v>
      </c>
      <c r="E31" s="68"/>
      <c r="F31" s="69">
        <v>42704</v>
      </c>
      <c r="G31" s="75"/>
    </row>
    <row r="32" spans="1:7" ht="15.75" x14ac:dyDescent="0.25">
      <c r="A32" s="37"/>
      <c r="B32" s="65" t="s">
        <v>44</v>
      </c>
      <c r="C32" s="66"/>
      <c r="D32" s="67">
        <v>8</v>
      </c>
      <c r="E32" s="68"/>
      <c r="F32" s="69">
        <v>42735</v>
      </c>
      <c r="G32" s="68"/>
    </row>
    <row r="33" spans="1:7" ht="15.75" x14ac:dyDescent="0.25">
      <c r="A33" s="37"/>
      <c r="B33" s="65" t="s">
        <v>42</v>
      </c>
      <c r="C33" s="66"/>
      <c r="D33" s="67" t="s">
        <v>60</v>
      </c>
      <c r="E33" s="68"/>
      <c r="F33" s="69">
        <v>42582</v>
      </c>
      <c r="G33" s="75"/>
    </row>
    <row r="34" spans="1:7" ht="15.75" x14ac:dyDescent="0.25">
      <c r="A34" s="37"/>
      <c r="B34" s="65" t="s">
        <v>58</v>
      </c>
      <c r="C34" s="66"/>
      <c r="D34" s="67">
        <v>8</v>
      </c>
      <c r="E34" s="68"/>
      <c r="F34" s="69">
        <v>42490</v>
      </c>
      <c r="G34" s="75"/>
    </row>
    <row r="35" spans="1:7" ht="15.75" x14ac:dyDescent="0.25">
      <c r="A35" s="37"/>
      <c r="B35" s="65" t="s">
        <v>47</v>
      </c>
      <c r="C35" s="66"/>
      <c r="D35" s="67">
        <v>2</v>
      </c>
      <c r="E35" s="68"/>
      <c r="F35" s="69">
        <v>42459</v>
      </c>
      <c r="G35" s="68"/>
    </row>
    <row r="36" spans="1:7" ht="15.75" x14ac:dyDescent="0.25">
      <c r="A36" s="37"/>
      <c r="B36" s="65" t="s">
        <v>45</v>
      </c>
      <c r="C36" s="66"/>
      <c r="D36" s="67">
        <v>2</v>
      </c>
      <c r="E36" s="68"/>
      <c r="F36" s="69">
        <v>42551</v>
      </c>
      <c r="G36" s="68"/>
    </row>
    <row r="37" spans="1:7" ht="15.75" x14ac:dyDescent="0.25">
      <c r="A37" s="37"/>
      <c r="B37" s="70" t="s">
        <v>43</v>
      </c>
      <c r="C37" s="71"/>
      <c r="D37" s="72">
        <v>8</v>
      </c>
      <c r="E37" s="73"/>
      <c r="F37" s="74">
        <v>42582</v>
      </c>
      <c r="G37" s="73"/>
    </row>
    <row r="38" spans="1:7" ht="15.75" x14ac:dyDescent="0.25">
      <c r="A38" s="37"/>
      <c r="B38" s="6"/>
      <c r="C38" s="6"/>
      <c r="D38" s="6"/>
      <c r="E38" s="6"/>
      <c r="F38" s="6"/>
      <c r="G38" s="6"/>
    </row>
    <row r="39" spans="1:7" ht="21" x14ac:dyDescent="0.25">
      <c r="A39" s="37"/>
      <c r="B39" s="9" t="s">
        <v>12</v>
      </c>
      <c r="C39" s="2"/>
      <c r="D39" s="2"/>
      <c r="E39" s="2"/>
      <c r="F39" s="2"/>
      <c r="G39" s="2"/>
    </row>
    <row r="40" spans="1:7" ht="15.75" x14ac:dyDescent="0.25">
      <c r="A40" s="37"/>
      <c r="B40" s="63" t="s">
        <v>13</v>
      </c>
      <c r="C40" s="63"/>
      <c r="D40" s="63"/>
      <c r="E40" s="63"/>
      <c r="F40" s="63"/>
      <c r="G40" s="63"/>
    </row>
    <row r="41" spans="1:7" ht="15.75" x14ac:dyDescent="0.25">
      <c r="A41" s="37"/>
      <c r="B41" s="2"/>
      <c r="C41" s="2"/>
      <c r="D41" s="2"/>
      <c r="E41" s="2"/>
      <c r="F41" s="2"/>
      <c r="G41" s="2"/>
    </row>
    <row r="42" spans="1:7" ht="21" x14ac:dyDescent="0.25">
      <c r="A42" s="37"/>
      <c r="B42" s="64" t="s">
        <v>14</v>
      </c>
      <c r="C42" s="64"/>
      <c r="D42" s="21" t="s">
        <v>15</v>
      </c>
      <c r="E42" s="21" t="s">
        <v>16</v>
      </c>
      <c r="F42" s="64" t="s">
        <v>17</v>
      </c>
      <c r="G42" s="64"/>
    </row>
    <row r="43" spans="1:7" ht="18.75" x14ac:dyDescent="0.25">
      <c r="A43" s="37"/>
      <c r="B43" s="24"/>
      <c r="C43" s="24"/>
      <c r="D43" s="24"/>
      <c r="E43" s="24"/>
      <c r="F43" s="24"/>
      <c r="G43" s="24"/>
    </row>
    <row r="44" spans="1:7" ht="18.75" x14ac:dyDescent="0.25">
      <c r="A44" s="37"/>
      <c r="B44" s="58" t="s">
        <v>18</v>
      </c>
      <c r="C44" s="58"/>
      <c r="D44" s="58"/>
      <c r="E44" s="58"/>
      <c r="F44" s="58"/>
      <c r="G44" s="58"/>
    </row>
    <row r="45" spans="1:7" ht="15.75" x14ac:dyDescent="0.25">
      <c r="A45" s="37"/>
      <c r="B45" s="50" t="s">
        <v>50</v>
      </c>
      <c r="C45" s="51"/>
      <c r="D45" s="10">
        <v>720</v>
      </c>
      <c r="E45" s="11">
        <v>1</v>
      </c>
      <c r="F45" s="35">
        <f t="shared" ref="F45:F54" si="0">D45*E45</f>
        <v>720</v>
      </c>
      <c r="G45" s="36"/>
    </row>
    <row r="46" spans="1:7" ht="15.75" x14ac:dyDescent="0.25">
      <c r="A46" s="37"/>
      <c r="B46" s="50" t="s">
        <v>49</v>
      </c>
      <c r="C46" s="51"/>
      <c r="D46" s="10">
        <v>875</v>
      </c>
      <c r="E46" s="11">
        <v>1</v>
      </c>
      <c r="F46" s="35">
        <f t="shared" si="0"/>
        <v>875</v>
      </c>
      <c r="G46" s="36"/>
    </row>
    <row r="47" spans="1:7" ht="15.75" x14ac:dyDescent="0.25">
      <c r="A47" s="37"/>
      <c r="B47" s="50" t="s">
        <v>48</v>
      </c>
      <c r="C47" s="51"/>
      <c r="D47" s="10">
        <v>960</v>
      </c>
      <c r="E47" s="11">
        <v>1</v>
      </c>
      <c r="F47" s="35">
        <f t="shared" si="0"/>
        <v>960</v>
      </c>
      <c r="G47" s="36"/>
    </row>
    <row r="48" spans="1:7" ht="15.75" x14ac:dyDescent="0.25">
      <c r="A48" s="37"/>
      <c r="B48" s="50" t="s">
        <v>51</v>
      </c>
      <c r="C48" s="51"/>
      <c r="D48" s="10">
        <v>200</v>
      </c>
      <c r="E48" s="11">
        <v>1</v>
      </c>
      <c r="F48" s="35">
        <f t="shared" si="0"/>
        <v>200</v>
      </c>
      <c r="G48" s="36"/>
    </row>
    <row r="49" spans="1:7" ht="15.75" x14ac:dyDescent="0.25">
      <c r="A49" s="37"/>
      <c r="B49" s="50" t="s">
        <v>63</v>
      </c>
      <c r="C49" s="51"/>
      <c r="D49" s="10">
        <v>2950</v>
      </c>
      <c r="E49" s="11">
        <v>5</v>
      </c>
      <c r="F49" s="35">
        <f t="shared" si="0"/>
        <v>14750</v>
      </c>
      <c r="G49" s="36"/>
    </row>
    <row r="50" spans="1:7" ht="15.75" x14ac:dyDescent="0.25">
      <c r="A50" s="37"/>
      <c r="B50" s="97" t="s">
        <v>67</v>
      </c>
      <c r="C50" s="98"/>
      <c r="D50" s="10">
        <v>2950</v>
      </c>
      <c r="E50" s="11">
        <v>2</v>
      </c>
      <c r="F50" s="35">
        <f t="shared" si="0"/>
        <v>5900</v>
      </c>
      <c r="G50" s="36"/>
    </row>
    <row r="51" spans="1:7" ht="15.75" x14ac:dyDescent="0.25">
      <c r="A51" s="37"/>
      <c r="B51" s="50" t="s">
        <v>64</v>
      </c>
      <c r="C51" s="51"/>
      <c r="D51" s="10">
        <v>16.5</v>
      </c>
      <c r="E51" s="11">
        <v>100</v>
      </c>
      <c r="F51" s="35">
        <f t="shared" si="0"/>
        <v>1650</v>
      </c>
      <c r="G51" s="36"/>
    </row>
    <row r="52" spans="1:7" ht="15.75" x14ac:dyDescent="0.25">
      <c r="A52" s="37"/>
      <c r="B52" s="50"/>
      <c r="C52" s="51"/>
      <c r="D52" s="10"/>
      <c r="E52" s="11"/>
      <c r="F52" s="35">
        <f t="shared" si="0"/>
        <v>0</v>
      </c>
      <c r="G52" s="36"/>
    </row>
    <row r="53" spans="1:7" ht="16.5" customHeight="1" x14ac:dyDescent="0.25">
      <c r="A53" s="37"/>
      <c r="B53" s="97"/>
      <c r="C53" s="98"/>
      <c r="D53" s="10"/>
      <c r="E53" s="11"/>
      <c r="F53" s="35">
        <f t="shared" si="0"/>
        <v>0</v>
      </c>
      <c r="G53" s="36"/>
    </row>
    <row r="54" spans="1:7" ht="16.5" thickBot="1" x14ac:dyDescent="0.3">
      <c r="A54" s="37"/>
      <c r="B54" s="50"/>
      <c r="C54" s="51"/>
      <c r="D54" s="10"/>
      <c r="E54" s="11"/>
      <c r="F54" s="61">
        <f t="shared" si="0"/>
        <v>0</v>
      </c>
      <c r="G54" s="62"/>
    </row>
    <row r="55" spans="1:7" ht="16.5" thickBot="1" x14ac:dyDescent="0.3">
      <c r="A55" s="37"/>
      <c r="B55" s="6"/>
      <c r="C55" s="6"/>
      <c r="D55" s="6"/>
      <c r="E55" s="12" t="s">
        <v>19</v>
      </c>
      <c r="F55" s="59">
        <f>SUM(F45:G54)</f>
        <v>25055</v>
      </c>
      <c r="G55" s="60"/>
    </row>
    <row r="56" spans="1:7" ht="33.75" customHeight="1" x14ac:dyDescent="0.25">
      <c r="A56" s="37"/>
      <c r="B56" s="2"/>
      <c r="C56" s="2"/>
      <c r="D56" s="2"/>
      <c r="E56" s="22"/>
      <c r="F56" s="13"/>
      <c r="G56" s="13"/>
    </row>
    <row r="57" spans="1:7" ht="18.75" x14ac:dyDescent="0.25">
      <c r="A57" s="37"/>
      <c r="B57" s="58" t="s">
        <v>20</v>
      </c>
      <c r="C57" s="58"/>
      <c r="D57" s="58"/>
      <c r="E57" s="58"/>
      <c r="F57" s="58"/>
      <c r="G57" s="58"/>
    </row>
    <row r="58" spans="1:7" ht="15.75" x14ac:dyDescent="0.25">
      <c r="A58" s="37"/>
      <c r="B58" s="50" t="s">
        <v>57</v>
      </c>
      <c r="C58" s="51"/>
      <c r="D58" s="10">
        <v>30</v>
      </c>
      <c r="E58" s="11">
        <v>12</v>
      </c>
      <c r="F58" s="35">
        <f t="shared" ref="F58:F67" si="1">D58*E58</f>
        <v>360</v>
      </c>
      <c r="G58" s="36"/>
    </row>
    <row r="59" spans="1:7" ht="15.75" x14ac:dyDescent="0.25">
      <c r="A59" s="37"/>
      <c r="B59" s="50" t="s">
        <v>61</v>
      </c>
      <c r="C59" s="51"/>
      <c r="D59" s="10">
        <v>750</v>
      </c>
      <c r="E59" s="11">
        <v>1</v>
      </c>
      <c r="F59" s="35">
        <f t="shared" si="1"/>
        <v>750</v>
      </c>
      <c r="G59" s="36"/>
    </row>
    <row r="60" spans="1:7" ht="15.75" x14ac:dyDescent="0.25">
      <c r="A60" s="37"/>
      <c r="B60" s="50"/>
      <c r="C60" s="51"/>
      <c r="D60" s="10"/>
      <c r="E60" s="11"/>
      <c r="F60" s="35">
        <f t="shared" si="1"/>
        <v>0</v>
      </c>
      <c r="G60" s="36"/>
    </row>
    <row r="61" spans="1:7" ht="15.75" x14ac:dyDescent="0.25">
      <c r="A61" s="37"/>
      <c r="B61" s="50"/>
      <c r="C61" s="51"/>
      <c r="D61" s="10"/>
      <c r="E61" s="11"/>
      <c r="F61" s="35">
        <f t="shared" si="1"/>
        <v>0</v>
      </c>
      <c r="G61" s="36"/>
    </row>
    <row r="62" spans="1:7" ht="15.75" x14ac:dyDescent="0.25">
      <c r="A62" s="37"/>
      <c r="B62" s="50"/>
      <c r="C62" s="51"/>
      <c r="D62" s="10"/>
      <c r="E62" s="11"/>
      <c r="F62" s="35">
        <f t="shared" si="1"/>
        <v>0</v>
      </c>
      <c r="G62" s="36"/>
    </row>
    <row r="63" spans="1:7" ht="15.75" x14ac:dyDescent="0.25">
      <c r="A63" s="37"/>
      <c r="B63" s="50"/>
      <c r="C63" s="51"/>
      <c r="D63" s="10"/>
      <c r="E63" s="11"/>
      <c r="F63" s="35">
        <f t="shared" si="1"/>
        <v>0</v>
      </c>
      <c r="G63" s="36"/>
    </row>
    <row r="64" spans="1:7" ht="15.75" x14ac:dyDescent="0.25">
      <c r="A64" s="37"/>
      <c r="B64" s="50"/>
      <c r="C64" s="51"/>
      <c r="D64" s="10"/>
      <c r="E64" s="11"/>
      <c r="F64" s="35">
        <f t="shared" si="1"/>
        <v>0</v>
      </c>
      <c r="G64" s="36"/>
    </row>
    <row r="65" spans="1:7" ht="15.75" x14ac:dyDescent="0.25">
      <c r="A65" s="37"/>
      <c r="B65" s="50"/>
      <c r="C65" s="51"/>
      <c r="D65" s="10"/>
      <c r="E65" s="11"/>
      <c r="F65" s="35">
        <f t="shared" si="1"/>
        <v>0</v>
      </c>
      <c r="G65" s="36"/>
    </row>
    <row r="66" spans="1:7" ht="15.75" x14ac:dyDescent="0.25">
      <c r="A66" s="37"/>
      <c r="B66" s="50"/>
      <c r="C66" s="51"/>
      <c r="D66" s="10"/>
      <c r="E66" s="11"/>
      <c r="F66" s="35">
        <f t="shared" si="1"/>
        <v>0</v>
      </c>
      <c r="G66" s="36"/>
    </row>
    <row r="67" spans="1:7" ht="15.75" x14ac:dyDescent="0.25">
      <c r="A67" s="37"/>
      <c r="B67" s="50"/>
      <c r="C67" s="51"/>
      <c r="D67" s="10"/>
      <c r="E67" s="11"/>
      <c r="F67" s="35">
        <f t="shared" si="1"/>
        <v>0</v>
      </c>
      <c r="G67" s="36"/>
    </row>
    <row r="68" spans="1:7" ht="16.5" thickBot="1" x14ac:dyDescent="0.3">
      <c r="A68" s="37"/>
      <c r="B68" s="7"/>
      <c r="C68" s="7"/>
      <c r="D68" s="14"/>
      <c r="E68" s="12" t="s">
        <v>19</v>
      </c>
      <c r="F68" s="52">
        <f>SUM(F58:G67)</f>
        <v>1110</v>
      </c>
      <c r="G68" s="53"/>
    </row>
    <row r="69" spans="1:7" ht="15.75" x14ac:dyDescent="0.25">
      <c r="A69" s="37"/>
      <c r="B69" s="15"/>
      <c r="C69" s="15"/>
      <c r="D69" s="16"/>
      <c r="E69" s="22"/>
      <c r="F69" s="13"/>
      <c r="G69" s="13"/>
    </row>
    <row r="70" spans="1:7" ht="18.75" x14ac:dyDescent="0.25">
      <c r="A70" s="37"/>
      <c r="B70" s="58" t="s">
        <v>21</v>
      </c>
      <c r="C70" s="58"/>
      <c r="D70" s="58"/>
      <c r="E70" s="58"/>
      <c r="F70" s="58"/>
      <c r="G70" s="58"/>
    </row>
    <row r="71" spans="1:7" ht="15.75" x14ac:dyDescent="0.25">
      <c r="A71" s="37"/>
      <c r="B71" s="50" t="s">
        <v>52</v>
      </c>
      <c r="C71" s="51"/>
      <c r="D71" s="10">
        <v>15</v>
      </c>
      <c r="E71" s="11">
        <f>20*16*2</f>
        <v>640</v>
      </c>
      <c r="F71" s="35">
        <f t="shared" ref="F71:F81" si="2">D71*E71</f>
        <v>9600</v>
      </c>
      <c r="G71" s="36"/>
    </row>
    <row r="72" spans="1:7" ht="15.75" x14ac:dyDescent="0.25">
      <c r="A72" s="37"/>
      <c r="B72" s="50" t="s">
        <v>53</v>
      </c>
      <c r="C72" s="51"/>
      <c r="D72" s="10">
        <v>15</v>
      </c>
      <c r="E72" s="11">
        <f>20*16*2</f>
        <v>640</v>
      </c>
      <c r="F72" s="35">
        <f t="shared" si="2"/>
        <v>9600</v>
      </c>
      <c r="G72" s="36"/>
    </row>
    <row r="73" spans="1:7" ht="15.75" x14ac:dyDescent="0.25">
      <c r="A73" s="37"/>
      <c r="B73" s="97" t="s">
        <v>66</v>
      </c>
      <c r="C73" s="98"/>
      <c r="D73" s="10">
        <v>1718</v>
      </c>
      <c r="E73" s="11">
        <v>9</v>
      </c>
      <c r="F73" s="35">
        <f t="shared" si="2"/>
        <v>15462</v>
      </c>
      <c r="G73" s="36"/>
    </row>
    <row r="74" spans="1:7" ht="15.75" x14ac:dyDescent="0.25">
      <c r="A74" s="37"/>
      <c r="B74" s="97" t="s">
        <v>65</v>
      </c>
      <c r="C74" s="98"/>
      <c r="D74" s="10">
        <v>3000</v>
      </c>
      <c r="E74" s="11">
        <v>2</v>
      </c>
      <c r="F74" s="35">
        <f t="shared" ref="F74" si="3">D74*E74</f>
        <v>6000</v>
      </c>
      <c r="G74" s="36"/>
    </row>
    <row r="75" spans="1:7" ht="15.75" x14ac:dyDescent="0.25">
      <c r="A75" s="37"/>
      <c r="B75" s="97" t="s">
        <v>54</v>
      </c>
      <c r="C75" s="98"/>
      <c r="D75" s="10">
        <v>1500</v>
      </c>
      <c r="E75" s="11">
        <v>1</v>
      </c>
      <c r="F75" s="35">
        <f t="shared" si="2"/>
        <v>1500</v>
      </c>
      <c r="G75" s="36"/>
    </row>
    <row r="76" spans="1:7" ht="15.75" x14ac:dyDescent="0.25">
      <c r="A76" s="37"/>
      <c r="B76" s="56"/>
      <c r="C76" s="57"/>
      <c r="D76" s="10"/>
      <c r="E76" s="11"/>
      <c r="F76" s="35">
        <f t="shared" si="2"/>
        <v>0</v>
      </c>
      <c r="G76" s="36"/>
    </row>
    <row r="77" spans="1:7" ht="15.75" x14ac:dyDescent="0.25">
      <c r="A77" s="37"/>
      <c r="B77" s="50"/>
      <c r="C77" s="51"/>
      <c r="D77" s="10"/>
      <c r="E77" s="11"/>
      <c r="F77" s="35">
        <f t="shared" si="2"/>
        <v>0</v>
      </c>
      <c r="G77" s="36"/>
    </row>
    <row r="78" spans="1:7" ht="15.75" x14ac:dyDescent="0.25">
      <c r="A78" s="37"/>
      <c r="B78" s="50"/>
      <c r="C78" s="51"/>
      <c r="D78" s="10"/>
      <c r="E78" s="11"/>
      <c r="F78" s="35">
        <f t="shared" si="2"/>
        <v>0</v>
      </c>
      <c r="G78" s="36"/>
    </row>
    <row r="79" spans="1:7" ht="15.75" x14ac:dyDescent="0.25">
      <c r="A79" s="37"/>
      <c r="B79" s="50"/>
      <c r="C79" s="51"/>
      <c r="D79" s="10"/>
      <c r="E79" s="11"/>
      <c r="F79" s="35">
        <f t="shared" si="2"/>
        <v>0</v>
      </c>
      <c r="G79" s="36"/>
    </row>
    <row r="80" spans="1:7" ht="15.75" x14ac:dyDescent="0.25">
      <c r="A80" s="37"/>
      <c r="B80" s="50"/>
      <c r="C80" s="51"/>
      <c r="D80" s="10"/>
      <c r="E80" s="11"/>
      <c r="F80" s="35">
        <f t="shared" si="2"/>
        <v>0</v>
      </c>
      <c r="G80" s="36"/>
    </row>
    <row r="81" spans="1:7" ht="15.75" x14ac:dyDescent="0.25">
      <c r="A81" s="37"/>
      <c r="B81" s="50"/>
      <c r="C81" s="51"/>
      <c r="D81" s="10"/>
      <c r="E81" s="11"/>
      <c r="F81" s="35">
        <f t="shared" si="2"/>
        <v>0</v>
      </c>
      <c r="G81" s="36"/>
    </row>
    <row r="82" spans="1:7" ht="16.5" thickBot="1" x14ac:dyDescent="0.3">
      <c r="A82" s="37"/>
      <c r="B82" s="7"/>
      <c r="C82" s="7"/>
      <c r="D82" s="14"/>
      <c r="E82" s="12" t="s">
        <v>19</v>
      </c>
      <c r="F82" s="52">
        <f>SUM(F71:G81)</f>
        <v>42162</v>
      </c>
      <c r="G82" s="53"/>
    </row>
    <row r="83" spans="1:7" ht="15.75" x14ac:dyDescent="0.25">
      <c r="A83" s="37"/>
      <c r="B83" s="15"/>
      <c r="C83" s="15"/>
      <c r="D83" s="16"/>
      <c r="E83" s="22"/>
      <c r="F83" s="13"/>
      <c r="G83" s="13"/>
    </row>
    <row r="84" spans="1:7" ht="18.75" x14ac:dyDescent="0.25">
      <c r="A84" s="37"/>
      <c r="B84" s="58" t="s">
        <v>22</v>
      </c>
      <c r="C84" s="58"/>
      <c r="D84" s="58"/>
      <c r="E84" s="58"/>
      <c r="F84" s="58"/>
      <c r="G84" s="58"/>
    </row>
    <row r="85" spans="1:7" ht="15.75" x14ac:dyDescent="0.25">
      <c r="A85" s="37"/>
      <c r="B85" s="50"/>
      <c r="C85" s="51"/>
      <c r="D85" s="10"/>
      <c r="E85" s="11"/>
      <c r="F85" s="35">
        <f t="shared" ref="F85:F94" si="4">D85*E85</f>
        <v>0</v>
      </c>
      <c r="G85" s="36"/>
    </row>
    <row r="86" spans="1:7" ht="15.75" x14ac:dyDescent="0.25">
      <c r="A86" s="37"/>
      <c r="B86" s="50"/>
      <c r="C86" s="51"/>
      <c r="D86" s="10"/>
      <c r="E86" s="11"/>
      <c r="F86" s="35">
        <f t="shared" si="4"/>
        <v>0</v>
      </c>
      <c r="G86" s="36"/>
    </row>
    <row r="87" spans="1:7" ht="15.75" x14ac:dyDescent="0.25">
      <c r="A87" s="37"/>
      <c r="B87" s="50"/>
      <c r="C87" s="51"/>
      <c r="D87" s="10"/>
      <c r="E87" s="11"/>
      <c r="F87" s="35">
        <f t="shared" si="4"/>
        <v>0</v>
      </c>
      <c r="G87" s="36"/>
    </row>
    <row r="88" spans="1:7" ht="15.75" x14ac:dyDescent="0.25">
      <c r="A88" s="37"/>
      <c r="B88" s="50"/>
      <c r="C88" s="51"/>
      <c r="D88" s="10"/>
      <c r="E88" s="11"/>
      <c r="F88" s="35">
        <f t="shared" si="4"/>
        <v>0</v>
      </c>
      <c r="G88" s="36"/>
    </row>
    <row r="89" spans="1:7" ht="15.75" x14ac:dyDescent="0.25">
      <c r="A89" s="37"/>
      <c r="B89" s="50"/>
      <c r="C89" s="51"/>
      <c r="D89" s="10"/>
      <c r="E89" s="11"/>
      <c r="F89" s="35">
        <f t="shared" si="4"/>
        <v>0</v>
      </c>
      <c r="G89" s="36"/>
    </row>
    <row r="90" spans="1:7" ht="15.75" x14ac:dyDescent="0.25">
      <c r="A90" s="37"/>
      <c r="B90" s="50"/>
      <c r="C90" s="51"/>
      <c r="D90" s="10"/>
      <c r="E90" s="11"/>
      <c r="F90" s="35">
        <f t="shared" si="4"/>
        <v>0</v>
      </c>
      <c r="G90" s="36"/>
    </row>
    <row r="91" spans="1:7" ht="15.75" x14ac:dyDescent="0.25">
      <c r="A91" s="37"/>
      <c r="B91" s="50"/>
      <c r="C91" s="51"/>
      <c r="D91" s="10"/>
      <c r="E91" s="11"/>
      <c r="F91" s="35">
        <f t="shared" si="4"/>
        <v>0</v>
      </c>
      <c r="G91" s="36"/>
    </row>
    <row r="92" spans="1:7" ht="15.75" x14ac:dyDescent="0.25">
      <c r="A92" s="37"/>
      <c r="B92" s="50"/>
      <c r="C92" s="51"/>
      <c r="D92" s="10"/>
      <c r="E92" s="11"/>
      <c r="F92" s="35">
        <f t="shared" si="4"/>
        <v>0</v>
      </c>
      <c r="G92" s="36"/>
    </row>
    <row r="93" spans="1:7" ht="15.75" x14ac:dyDescent="0.25">
      <c r="A93" s="37"/>
      <c r="B93" s="50"/>
      <c r="C93" s="51"/>
      <c r="D93" s="10"/>
      <c r="E93" s="11"/>
      <c r="F93" s="35">
        <f t="shared" si="4"/>
        <v>0</v>
      </c>
      <c r="G93" s="36"/>
    </row>
    <row r="94" spans="1:7" ht="15.75" x14ac:dyDescent="0.25">
      <c r="A94" s="37"/>
      <c r="B94" s="50"/>
      <c r="C94" s="51"/>
      <c r="D94" s="10"/>
      <c r="E94" s="11"/>
      <c r="F94" s="35">
        <f t="shared" si="4"/>
        <v>0</v>
      </c>
      <c r="G94" s="36"/>
    </row>
    <row r="95" spans="1:7" ht="16.5" thickBot="1" x14ac:dyDescent="0.3">
      <c r="A95" s="37"/>
      <c r="B95" s="7"/>
      <c r="C95" s="7"/>
      <c r="D95" s="14"/>
      <c r="E95" s="12" t="s">
        <v>19</v>
      </c>
      <c r="F95" s="52">
        <f>SUM(F85:G94)</f>
        <v>0</v>
      </c>
      <c r="G95" s="53"/>
    </row>
    <row r="96" spans="1:7" ht="15.75" x14ac:dyDescent="0.25">
      <c r="A96" s="37"/>
      <c r="B96" s="15"/>
      <c r="C96" s="15"/>
      <c r="D96" s="16"/>
      <c r="E96" s="22"/>
      <c r="F96" s="13"/>
      <c r="G96" s="13"/>
    </row>
    <row r="97" spans="1:7" ht="18.75" x14ac:dyDescent="0.25">
      <c r="A97" s="37"/>
      <c r="B97" s="58" t="s">
        <v>23</v>
      </c>
      <c r="C97" s="58"/>
      <c r="D97" s="58"/>
      <c r="E97" s="58"/>
      <c r="F97" s="58"/>
      <c r="G97" s="58"/>
    </row>
    <row r="98" spans="1:7" ht="15.75" x14ac:dyDescent="0.25">
      <c r="A98" s="37"/>
      <c r="B98" s="97" t="s">
        <v>55</v>
      </c>
      <c r="C98" s="98"/>
      <c r="D98" s="10">
        <v>150</v>
      </c>
      <c r="E98" s="11">
        <v>5</v>
      </c>
      <c r="F98" s="35">
        <f t="shared" ref="F98:F107" si="5">D98*E98</f>
        <v>750</v>
      </c>
      <c r="G98" s="36"/>
    </row>
    <row r="99" spans="1:7" ht="15.75" x14ac:dyDescent="0.25">
      <c r="A99" s="37"/>
      <c r="B99" s="50" t="s">
        <v>56</v>
      </c>
      <c r="C99" s="51"/>
      <c r="D99" s="10">
        <v>300</v>
      </c>
      <c r="E99" s="11">
        <v>8</v>
      </c>
      <c r="F99" s="35">
        <f t="shared" si="5"/>
        <v>2400</v>
      </c>
      <c r="G99" s="36"/>
    </row>
    <row r="100" spans="1:7" ht="15.75" x14ac:dyDescent="0.25">
      <c r="A100" s="37"/>
      <c r="B100" s="97" t="s">
        <v>62</v>
      </c>
      <c r="C100" s="98"/>
      <c r="D100" s="10">
        <v>1500</v>
      </c>
      <c r="E100" s="11">
        <v>1</v>
      </c>
      <c r="F100" s="35">
        <f t="shared" si="5"/>
        <v>1500</v>
      </c>
      <c r="G100" s="36"/>
    </row>
    <row r="101" spans="1:7" ht="15.75" x14ac:dyDescent="0.25">
      <c r="A101" s="37"/>
      <c r="B101" s="50"/>
      <c r="C101" s="51"/>
      <c r="D101" s="10"/>
      <c r="E101" s="11"/>
      <c r="F101" s="35">
        <f t="shared" si="5"/>
        <v>0</v>
      </c>
      <c r="G101" s="36"/>
    </row>
    <row r="102" spans="1:7" ht="15.75" x14ac:dyDescent="0.25">
      <c r="A102" s="37"/>
      <c r="B102" s="50"/>
      <c r="C102" s="51"/>
      <c r="D102" s="10"/>
      <c r="E102" s="11"/>
      <c r="F102" s="35">
        <f t="shared" si="5"/>
        <v>0</v>
      </c>
      <c r="G102" s="36"/>
    </row>
    <row r="103" spans="1:7" ht="15.75" x14ac:dyDescent="0.25">
      <c r="A103" s="37"/>
      <c r="B103" s="50"/>
      <c r="C103" s="51"/>
      <c r="D103" s="10"/>
      <c r="E103" s="11"/>
      <c r="F103" s="35">
        <f t="shared" si="5"/>
        <v>0</v>
      </c>
      <c r="G103" s="36"/>
    </row>
    <row r="104" spans="1:7" ht="15.75" x14ac:dyDescent="0.25">
      <c r="A104" s="37"/>
      <c r="B104" s="50"/>
      <c r="C104" s="51"/>
      <c r="D104" s="10"/>
      <c r="E104" s="11"/>
      <c r="F104" s="35">
        <f t="shared" si="5"/>
        <v>0</v>
      </c>
      <c r="G104" s="36"/>
    </row>
    <row r="105" spans="1:7" ht="15.75" x14ac:dyDescent="0.25">
      <c r="A105" s="37"/>
      <c r="B105" s="50"/>
      <c r="C105" s="51"/>
      <c r="D105" s="10"/>
      <c r="E105" s="11"/>
      <c r="F105" s="35">
        <f t="shared" si="5"/>
        <v>0</v>
      </c>
      <c r="G105" s="36"/>
    </row>
    <row r="106" spans="1:7" ht="15.75" x14ac:dyDescent="0.25">
      <c r="A106" s="37"/>
      <c r="B106" s="50"/>
      <c r="C106" s="51"/>
      <c r="D106" s="10"/>
      <c r="E106" s="11"/>
      <c r="F106" s="35">
        <f t="shared" si="5"/>
        <v>0</v>
      </c>
      <c r="G106" s="36"/>
    </row>
    <row r="107" spans="1:7" ht="15.75" x14ac:dyDescent="0.25">
      <c r="A107" s="37"/>
      <c r="B107" s="50"/>
      <c r="C107" s="51"/>
      <c r="D107" s="10"/>
      <c r="E107" s="11"/>
      <c r="F107" s="35">
        <f t="shared" si="5"/>
        <v>0</v>
      </c>
      <c r="G107" s="36"/>
    </row>
    <row r="108" spans="1:7" ht="16.5" thickBot="1" x14ac:dyDescent="0.3">
      <c r="A108" s="37"/>
      <c r="B108" s="7"/>
      <c r="C108" s="7"/>
      <c r="D108" s="14"/>
      <c r="E108" s="12" t="s">
        <v>19</v>
      </c>
      <c r="F108" s="52">
        <f>SUM(F98:G107)</f>
        <v>4650</v>
      </c>
      <c r="G108" s="53"/>
    </row>
    <row r="109" spans="1:7" ht="16.5" thickBot="1" x14ac:dyDescent="0.3">
      <c r="A109" s="37"/>
      <c r="B109" s="15"/>
      <c r="C109" s="15"/>
      <c r="D109" s="16"/>
      <c r="E109" s="2"/>
      <c r="F109" s="17"/>
      <c r="G109" s="17"/>
    </row>
    <row r="110" spans="1:7" ht="21.75" thickBot="1" x14ac:dyDescent="0.3">
      <c r="A110" s="37"/>
      <c r="B110" s="15"/>
      <c r="C110" s="15"/>
      <c r="D110" s="16"/>
      <c r="E110" s="18" t="s">
        <v>24</v>
      </c>
      <c r="F110" s="54">
        <f>SUM(F108,F95,F82,F68,F55,)</f>
        <v>72977</v>
      </c>
      <c r="G110" s="55"/>
    </row>
    <row r="111" spans="1:7" ht="15.75" x14ac:dyDescent="0.25">
      <c r="A111" s="37"/>
      <c r="B111" s="15"/>
      <c r="C111" s="15"/>
      <c r="D111" s="16"/>
      <c r="E111" s="2"/>
      <c r="F111" s="13"/>
      <c r="G111" s="13"/>
    </row>
    <row r="112" spans="1:7" ht="15.75" x14ac:dyDescent="0.25">
      <c r="A112" s="37"/>
      <c r="B112" s="2"/>
      <c r="C112" s="2"/>
      <c r="D112" s="2"/>
      <c r="E112" s="2"/>
      <c r="F112" s="2"/>
      <c r="G112" s="2"/>
    </row>
    <row r="113" spans="1:7" ht="26.25" x14ac:dyDescent="0.25">
      <c r="A113" s="37"/>
      <c r="B113" s="27" t="s">
        <v>32</v>
      </c>
      <c r="C113" s="23"/>
      <c r="D113" s="23"/>
      <c r="E113" s="23"/>
      <c r="F113" s="23"/>
      <c r="G113" s="23"/>
    </row>
    <row r="114" spans="1:7" ht="15.75" x14ac:dyDescent="0.25">
      <c r="A114" s="37"/>
      <c r="B114" s="1"/>
      <c r="C114" s="1"/>
      <c r="D114" s="1"/>
      <c r="E114" s="1"/>
      <c r="F114" s="1"/>
      <c r="G114" s="1"/>
    </row>
    <row r="115" spans="1:7" ht="16.5" thickBot="1" x14ac:dyDescent="0.3">
      <c r="A115" s="37"/>
      <c r="B115" s="45" t="s">
        <v>25</v>
      </c>
      <c r="C115" s="45"/>
      <c r="D115" s="45"/>
      <c r="E115" s="45"/>
      <c r="F115" s="45"/>
      <c r="G115" s="45"/>
    </row>
    <row r="116" spans="1:7" ht="56.25" customHeight="1" thickBot="1" x14ac:dyDescent="0.3">
      <c r="A116" s="37"/>
      <c r="B116" s="46" t="s">
        <v>38</v>
      </c>
      <c r="C116" s="47"/>
      <c r="D116" s="47"/>
      <c r="E116" s="47"/>
      <c r="F116" s="47"/>
      <c r="G116" s="48"/>
    </row>
    <row r="117" spans="1:7" ht="15.75" x14ac:dyDescent="0.25">
      <c r="A117" s="37"/>
      <c r="B117" s="40"/>
      <c r="C117" s="40"/>
      <c r="D117" s="40"/>
      <c r="E117" s="40"/>
      <c r="F117" s="40"/>
      <c r="G117" s="40"/>
    </row>
    <row r="118" spans="1:7" ht="36.75" customHeight="1" x14ac:dyDescent="0.25">
      <c r="A118" s="37"/>
      <c r="B118" s="49" t="s">
        <v>35</v>
      </c>
      <c r="C118" s="49"/>
      <c r="D118" s="49"/>
      <c r="E118" s="49"/>
      <c r="F118" s="49"/>
      <c r="G118" s="49"/>
    </row>
    <row r="119" spans="1:7" ht="4.5" customHeight="1" x14ac:dyDescent="0.25">
      <c r="A119" s="37"/>
      <c r="B119" s="42"/>
      <c r="C119" s="42"/>
      <c r="D119" s="44"/>
      <c r="E119" s="44"/>
      <c r="F119" s="42"/>
      <c r="G119" s="42"/>
    </row>
    <row r="120" spans="1:7" ht="33" customHeight="1" x14ac:dyDescent="0.25">
      <c r="A120" s="37"/>
      <c r="B120" s="42"/>
      <c r="C120" s="42"/>
      <c r="D120" s="20" t="s">
        <v>26</v>
      </c>
      <c r="E120" s="20" t="s">
        <v>29</v>
      </c>
      <c r="F120" s="42"/>
      <c r="G120" s="42"/>
    </row>
    <row r="121" spans="1:7" ht="30" x14ac:dyDescent="0.25">
      <c r="A121" s="37"/>
      <c r="B121" s="42"/>
      <c r="C121" s="42"/>
      <c r="D121" s="28" t="s">
        <v>27</v>
      </c>
      <c r="E121" s="29" t="s">
        <v>30</v>
      </c>
      <c r="F121" s="42"/>
      <c r="G121" s="42"/>
    </row>
    <row r="122" spans="1:7" ht="30" x14ac:dyDescent="0.25">
      <c r="A122" s="37"/>
      <c r="B122" s="42"/>
      <c r="C122" s="42"/>
      <c r="D122" s="20" t="s">
        <v>28</v>
      </c>
      <c r="E122" s="20"/>
      <c r="F122" s="42"/>
      <c r="G122" s="42"/>
    </row>
    <row r="123" spans="1:7" ht="15.75" thickBot="1" x14ac:dyDescent="0.3">
      <c r="A123" s="37"/>
      <c r="B123" s="43"/>
      <c r="C123" s="43"/>
      <c r="D123" s="19"/>
      <c r="E123" s="19"/>
      <c r="F123" s="43"/>
      <c r="G123" s="43"/>
    </row>
    <row r="124" spans="1:7" ht="79.5" customHeight="1" thickBot="1" x14ac:dyDescent="0.3">
      <c r="A124" s="37"/>
      <c r="B124" s="46" t="s">
        <v>39</v>
      </c>
      <c r="C124" s="47"/>
      <c r="D124" s="47"/>
      <c r="E124" s="47"/>
      <c r="F124" s="47"/>
      <c r="G124" s="48"/>
    </row>
    <row r="125" spans="1:7" ht="16.5" thickBot="1" x14ac:dyDescent="0.3">
      <c r="A125" s="37"/>
      <c r="B125" s="8"/>
      <c r="C125" s="8"/>
      <c r="D125" s="8"/>
      <c r="E125" s="8"/>
      <c r="F125" s="8"/>
      <c r="G125" s="8"/>
    </row>
    <row r="126" spans="1:7" ht="15.75" x14ac:dyDescent="0.25">
      <c r="A126" s="37"/>
      <c r="B126" s="8"/>
      <c r="C126" s="8"/>
      <c r="D126" s="8"/>
      <c r="E126" s="8"/>
      <c r="F126" s="8"/>
      <c r="G126" s="8"/>
    </row>
    <row r="127" spans="1:7" ht="23.25" x14ac:dyDescent="0.25">
      <c r="A127" s="37"/>
      <c r="B127" s="38" t="s">
        <v>33</v>
      </c>
      <c r="C127" s="39"/>
      <c r="D127" s="39"/>
      <c r="E127" s="39"/>
      <c r="F127" s="39"/>
      <c r="G127" s="39"/>
    </row>
    <row r="128" spans="1:7" ht="15.75" x14ac:dyDescent="0.25">
      <c r="A128" s="37"/>
      <c r="B128" s="2"/>
      <c r="C128" s="2"/>
      <c r="D128" s="2"/>
      <c r="E128" s="2"/>
      <c r="F128" s="2"/>
      <c r="G128" s="2"/>
    </row>
    <row r="129" spans="1:7" ht="23.25" x14ac:dyDescent="0.25">
      <c r="A129" s="37"/>
      <c r="B129" s="38"/>
      <c r="C129" s="39"/>
      <c r="D129" s="39"/>
      <c r="E129" s="39"/>
      <c r="F129" s="39"/>
      <c r="G129" s="39"/>
    </row>
    <row r="130" spans="1:7" x14ac:dyDescent="0.25">
      <c r="A130" s="37"/>
    </row>
    <row r="131" spans="1:7" x14ac:dyDescent="0.25">
      <c r="A131" s="37"/>
    </row>
    <row r="132" spans="1:7" x14ac:dyDescent="0.25">
      <c r="A132" s="37"/>
    </row>
    <row r="133" spans="1:7" x14ac:dyDescent="0.25">
      <c r="A133" s="37"/>
    </row>
    <row r="134" spans="1:7" x14ac:dyDescent="0.25">
      <c r="A134" s="37"/>
    </row>
    <row r="135" spans="1:7" x14ac:dyDescent="0.25">
      <c r="A135" s="37"/>
    </row>
    <row r="136" spans="1:7" x14ac:dyDescent="0.25">
      <c r="A136" s="37"/>
    </row>
    <row r="137" spans="1:7" x14ac:dyDescent="0.25">
      <c r="A137" s="37"/>
    </row>
    <row r="138" spans="1:7" x14ac:dyDescent="0.25">
      <c r="A138" s="37"/>
    </row>
    <row r="139" spans="1:7" x14ac:dyDescent="0.25">
      <c r="A139" s="37"/>
    </row>
    <row r="140" spans="1:7" x14ac:dyDescent="0.25">
      <c r="A140" s="37"/>
    </row>
    <row r="141" spans="1:7" x14ac:dyDescent="0.25">
      <c r="A141" s="37"/>
    </row>
    <row r="142" spans="1:7" ht="35.25" customHeight="1" x14ac:dyDescent="0.25">
      <c r="A142" s="37"/>
    </row>
    <row r="143" spans="1:7" ht="79.5" customHeight="1" x14ac:dyDescent="0.25">
      <c r="A143" s="37"/>
    </row>
    <row r="144" spans="1:7" x14ac:dyDescent="0.25">
      <c r="A144" s="37"/>
    </row>
    <row r="145" spans="1:1" ht="16.5" customHeight="1" x14ac:dyDescent="0.25">
      <c r="A145" s="37"/>
    </row>
    <row r="146" spans="1:1" ht="60" customHeight="1" x14ac:dyDescent="0.25">
      <c r="A146" s="37"/>
    </row>
    <row r="147" spans="1:1" x14ac:dyDescent="0.25">
      <c r="A147" s="37"/>
    </row>
    <row r="148" spans="1:1" x14ac:dyDescent="0.25">
      <c r="A148" s="37"/>
    </row>
    <row r="149" spans="1:1" x14ac:dyDescent="0.25">
      <c r="A149" s="37"/>
    </row>
    <row r="150" spans="1:1" x14ac:dyDescent="0.25">
      <c r="A150" s="37"/>
    </row>
    <row r="151" spans="1:1" ht="33" customHeight="1" x14ac:dyDescent="0.25">
      <c r="A151" s="37"/>
    </row>
    <row r="152" spans="1:1" ht="61.5" customHeight="1" x14ac:dyDescent="0.25">
      <c r="A152" s="37"/>
    </row>
    <row r="153" spans="1:1" x14ac:dyDescent="0.25">
      <c r="A153" s="37"/>
    </row>
    <row r="154" spans="1:1" ht="16.5" customHeight="1" x14ac:dyDescent="0.25">
      <c r="A154" s="37"/>
    </row>
    <row r="155" spans="1:1" ht="57" customHeight="1" x14ac:dyDescent="0.25">
      <c r="A155" s="37"/>
    </row>
    <row r="156" spans="1:1" ht="15.75" customHeight="1" x14ac:dyDescent="0.25">
      <c r="A156" s="37"/>
    </row>
    <row r="157" spans="1:1" ht="30" customHeight="1" x14ac:dyDescent="0.25">
      <c r="A157" s="37"/>
    </row>
    <row r="158" spans="1:1" ht="7.5" customHeight="1" x14ac:dyDescent="0.25">
      <c r="A158" s="37"/>
    </row>
    <row r="159" spans="1:1" x14ac:dyDescent="0.25">
      <c r="A159" s="37"/>
    </row>
    <row r="160" spans="1:1" x14ac:dyDescent="0.25">
      <c r="A160" s="37"/>
    </row>
    <row r="161" spans="1:1" ht="14.25" customHeight="1" x14ac:dyDescent="0.25">
      <c r="A161" s="37"/>
    </row>
    <row r="162" spans="1:1" ht="6.75" customHeight="1" x14ac:dyDescent="0.25">
      <c r="A162" s="37"/>
    </row>
    <row r="163" spans="1:1" ht="36.75" customHeight="1" x14ac:dyDescent="0.25">
      <c r="A163" s="37"/>
    </row>
    <row r="164" spans="1:1" x14ac:dyDescent="0.25">
      <c r="A164" s="37"/>
    </row>
    <row r="165" spans="1:1" ht="16.5" customHeight="1" x14ac:dyDescent="0.25">
      <c r="A165" s="37"/>
    </row>
    <row r="166" spans="1:1" ht="57" customHeight="1" x14ac:dyDescent="0.25">
      <c r="A166" s="37"/>
    </row>
    <row r="167" spans="1:1" x14ac:dyDescent="0.25">
      <c r="A167" s="37"/>
    </row>
    <row r="168" spans="1:1" ht="54.75" customHeight="1" x14ac:dyDescent="0.25">
      <c r="A168" s="37"/>
    </row>
    <row r="169" spans="1:1" x14ac:dyDescent="0.25">
      <c r="A169" s="37"/>
    </row>
    <row r="170" spans="1:1" ht="16.5" customHeight="1" x14ac:dyDescent="0.25">
      <c r="A170" s="37"/>
    </row>
    <row r="171" spans="1:1" ht="110.25" customHeight="1" x14ac:dyDescent="0.25">
      <c r="A171" s="37"/>
    </row>
    <row r="172" spans="1:1" x14ac:dyDescent="0.25">
      <c r="A172" s="37"/>
    </row>
    <row r="173" spans="1:1" ht="16.5" customHeight="1" x14ac:dyDescent="0.25">
      <c r="A173" s="37"/>
    </row>
    <row r="174" spans="1:1" ht="99" customHeight="1" x14ac:dyDescent="0.25">
      <c r="A174" s="37"/>
    </row>
    <row r="175" spans="1:1" x14ac:dyDescent="0.25">
      <c r="A175" s="37"/>
    </row>
    <row r="176" spans="1:1" x14ac:dyDescent="0.25">
      <c r="A176" s="37"/>
    </row>
    <row r="177" spans="1:1" x14ac:dyDescent="0.25">
      <c r="A177" s="37"/>
    </row>
    <row r="178" spans="1:1" x14ac:dyDescent="0.25">
      <c r="A178" s="37"/>
    </row>
  </sheetData>
  <mergeCells count="176">
    <mergeCell ref="B74:C74"/>
    <mergeCell ref="B1:G1"/>
    <mergeCell ref="B2:G2"/>
    <mergeCell ref="B4:G10"/>
    <mergeCell ref="B11:G11"/>
    <mergeCell ref="B13:C13"/>
    <mergeCell ref="D13:G13"/>
    <mergeCell ref="B26:C26"/>
    <mergeCell ref="D26:E26"/>
    <mergeCell ref="F26:G26"/>
    <mergeCell ref="B27:C27"/>
    <mergeCell ref="D27:E27"/>
    <mergeCell ref="F27:G27"/>
    <mergeCell ref="B24:G24"/>
    <mergeCell ref="B20:G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8:C78"/>
    <mergeCell ref="F78:G78"/>
    <mergeCell ref="B79:C79"/>
    <mergeCell ref="F79:G79"/>
    <mergeCell ref="B80:C80"/>
    <mergeCell ref="F80:G80"/>
    <mergeCell ref="B75:C75"/>
    <mergeCell ref="F75:G75"/>
    <mergeCell ref="B76:C76"/>
    <mergeCell ref="F76:G76"/>
    <mergeCell ref="B77:C77"/>
    <mergeCell ref="F77:G77"/>
    <mergeCell ref="B86:C86"/>
    <mergeCell ref="F86:G86"/>
    <mergeCell ref="B87:C87"/>
    <mergeCell ref="F87:G87"/>
    <mergeCell ref="B88:C88"/>
    <mergeCell ref="F88:G88"/>
    <mergeCell ref="B81:C81"/>
    <mergeCell ref="F81:G81"/>
    <mergeCell ref="F82:G82"/>
    <mergeCell ref="B84:G84"/>
    <mergeCell ref="B85:C85"/>
    <mergeCell ref="F85:G85"/>
    <mergeCell ref="B92:C92"/>
    <mergeCell ref="F92:G92"/>
    <mergeCell ref="B93:C93"/>
    <mergeCell ref="F93:G93"/>
    <mergeCell ref="B94:C94"/>
    <mergeCell ref="F94:G94"/>
    <mergeCell ref="B89:C89"/>
    <mergeCell ref="F89:G89"/>
    <mergeCell ref="B90:C90"/>
    <mergeCell ref="F90:G90"/>
    <mergeCell ref="B91:C91"/>
    <mergeCell ref="F91:G91"/>
    <mergeCell ref="F105:G105"/>
    <mergeCell ref="B100:C100"/>
    <mergeCell ref="F100:G100"/>
    <mergeCell ref="B101:C101"/>
    <mergeCell ref="F101:G101"/>
    <mergeCell ref="B102:C102"/>
    <mergeCell ref="F102:G102"/>
    <mergeCell ref="F95:G95"/>
    <mergeCell ref="B97:G97"/>
    <mergeCell ref="B98:C98"/>
    <mergeCell ref="F98:G98"/>
    <mergeCell ref="B99:C99"/>
    <mergeCell ref="F99:G99"/>
    <mergeCell ref="F74:G74"/>
    <mergeCell ref="A1:A178"/>
    <mergeCell ref="B127:G127"/>
    <mergeCell ref="B129:G129"/>
    <mergeCell ref="B117:G117"/>
    <mergeCell ref="B21:G21"/>
    <mergeCell ref="B119:C123"/>
    <mergeCell ref="F119:G123"/>
    <mergeCell ref="D119:E119"/>
    <mergeCell ref="B115:G115"/>
    <mergeCell ref="B116:G116"/>
    <mergeCell ref="B118:G118"/>
    <mergeCell ref="B124:G124"/>
    <mergeCell ref="B106:C106"/>
    <mergeCell ref="F106:G106"/>
    <mergeCell ref="B107:C107"/>
    <mergeCell ref="F107:G107"/>
    <mergeCell ref="F108:G108"/>
    <mergeCell ref="F110:G110"/>
    <mergeCell ref="B103:C103"/>
    <mergeCell ref="F103:G103"/>
    <mergeCell ref="B104:C104"/>
    <mergeCell ref="F104:G104"/>
    <mergeCell ref="B105:C105"/>
  </mergeCells>
  <pageMargins left="0.25" right="0.25" top="0.75" bottom="0.75" header="0.3" footer="0.3"/>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Lin, Yu-Feng</cp:lastModifiedBy>
  <cp:lastPrinted>2016-03-07T22:27:23Z</cp:lastPrinted>
  <dcterms:created xsi:type="dcterms:W3CDTF">2014-09-19T14:32:14Z</dcterms:created>
  <dcterms:modified xsi:type="dcterms:W3CDTF">2016-03-11T22:00:12Z</dcterms:modified>
</cp:coreProperties>
</file>